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675" windowWidth="28215" windowHeight="1197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39" i="1"/>
  <c r="G37" l="1"/>
  <c r="G35"/>
  <c r="G33"/>
  <c r="G31"/>
  <c r="G28" l="1"/>
  <c r="G27"/>
  <c r="G15"/>
  <c r="G16"/>
  <c r="G17"/>
  <c r="G18"/>
  <c r="G25"/>
  <c r="G23"/>
  <c r="G22" l="1"/>
  <c r="G20"/>
  <c r="G8"/>
  <c r="G10"/>
  <c r="G12"/>
  <c r="G13"/>
  <c r="G14"/>
  <c r="G7" l="1"/>
  <c r="G6"/>
  <c r="G5"/>
  <c r="G3"/>
  <c r="G41" s="1"/>
</calcChain>
</file>

<file path=xl/sharedStrings.xml><?xml version="1.0" encoding="utf-8"?>
<sst xmlns="http://schemas.openxmlformats.org/spreadsheetml/2006/main" count="104" uniqueCount="78">
  <si>
    <t>№ п/п</t>
  </si>
  <si>
    <t>Ед.изм</t>
  </si>
  <si>
    <t>Количество</t>
  </si>
  <si>
    <t>Цена, тг</t>
  </si>
  <si>
    <t>Сумма, тг</t>
  </si>
  <si>
    <t>Международное непатентованное название</t>
  </si>
  <si>
    <t>Форма выпуска</t>
  </si>
  <si>
    <t>Лекарственные средства</t>
  </si>
  <si>
    <t>Этанерцепт</t>
  </si>
  <si>
    <t>фл</t>
  </si>
  <si>
    <t>порошок лиофилизированный для приготовления раствора для инъекций в комплекте с растворителем (вода для инъекций) 25 мг</t>
  </si>
  <si>
    <t>Фамотидин</t>
  </si>
  <si>
    <t>таблетки, покрытые оболочкой 20 мг</t>
  </si>
  <si>
    <t>таблетка</t>
  </si>
  <si>
    <t>Бисакодил</t>
  </si>
  <si>
    <t>суппозитории ректальные 10 мг</t>
  </si>
  <si>
    <t>шт</t>
  </si>
  <si>
    <t>таблетки, покрытые сахарной/кишечнорастворимой оболочкой 5 мг</t>
  </si>
  <si>
    <t>Холекальциферол и Витамин Д5</t>
  </si>
  <si>
    <t xml:space="preserve">Вазелин </t>
  </si>
  <si>
    <t>таблетки 250 мг</t>
  </si>
  <si>
    <t xml:space="preserve">Нистатин </t>
  </si>
  <si>
    <t>мазь для наружного применения 100000 ЕД/1г</t>
  </si>
  <si>
    <t>Преднизолон</t>
  </si>
  <si>
    <t>мазь для наружного применения 0,5%</t>
  </si>
  <si>
    <t>Цинка окись</t>
  </si>
  <si>
    <t>мазь 10%</t>
  </si>
  <si>
    <t xml:space="preserve">Такролимус </t>
  </si>
  <si>
    <t>капсулы 1 мг</t>
  </si>
  <si>
    <t xml:space="preserve">Тербинафин </t>
  </si>
  <si>
    <t>капсула</t>
  </si>
  <si>
    <t>Хлорамфеникол</t>
  </si>
  <si>
    <t>линимент 10% 25 г</t>
  </si>
  <si>
    <t>твердый, мазь</t>
  </si>
  <si>
    <t>Спиронолактон</t>
  </si>
  <si>
    <t>капсулы 50 мг</t>
  </si>
  <si>
    <t>Цефтазидим</t>
  </si>
  <si>
    <t>порошок для приготовления раствора для инъекций 2 г</t>
  </si>
  <si>
    <t>Азитромицин</t>
  </si>
  <si>
    <t>порошок для приготовления суспензии для приема внутрь 100 мг/5 мл</t>
  </si>
  <si>
    <t>Циклоспорин</t>
  </si>
  <si>
    <t>Концентрат для приготовления инъекционного раствора 50 мг/мл 1 мл</t>
  </si>
  <si>
    <t>амп</t>
  </si>
  <si>
    <t>раствор для инфузий 2 мг/мл</t>
  </si>
  <si>
    <t>Линезолид</t>
  </si>
  <si>
    <t>Норэпинефрин</t>
  </si>
  <si>
    <t>раствор для инъекций 2мг/мл</t>
  </si>
  <si>
    <t>раствор для инъекций 100мг/5мл по 5 мл</t>
  </si>
  <si>
    <t>Этопозид</t>
  </si>
  <si>
    <t>капли оральные 4000 МЕ/мл</t>
  </si>
  <si>
    <t>Изделия медицинского назначения</t>
  </si>
  <si>
    <t>Игла для трепанобиопсии костной ткани, размером 11G 10 см</t>
  </si>
  <si>
    <t>Игла для трепанобиопсии костной ткани, размером 11G 15 см</t>
  </si>
  <si>
    <t>Игла для трепанобиопсии костной ткани, размером 9G 10 см</t>
  </si>
  <si>
    <t>штука</t>
  </si>
  <si>
    <t>Раствор ACD-A (соотношение 1:9) представляет собой стерильный, апирогенный, прозрачный
бесцветный раствор антикоагулянта в пластиковом мешке, покрытом многослойной
полипропиленовой плёнкой. Продукт представлен в мешке объемом 500 мл. раствора.
Стерилизован сухим паром.</t>
  </si>
  <si>
    <t>Раствор для антикоагулянта в пластиковых контейнерах АСD-А объем 500мл к аппарату для цитоплазмафереза с
лейкофильтром для сбора тромбоцитов и
плазмы</t>
  </si>
  <si>
    <t xml:space="preserve">• Предназначена для биопсии костной ткани и аспирации костного мозга.
• Процедура аспирации костного мозга и биопсии костной ткани выполняется во время одной пункции.
• Комплектация иглы: 1. внешняя канюля иглы с основной рукоятью. 2. внутренний стилет с основной рукоятью. 3.дополнительная рукоять.
• Канюля биоптическая  с концом трепан с  пятигранной заточкой с проксимальной короной для активации системы забора биоптата.
• Внутренний стилет с концом квадран с четырехгранной заточкой.
• Отсутствует необходимость проведения дополнительных взламывающих движений для получения образца во время процедуры проведения биопсии благодаря специальной цилиндриченской форме канюли. 
• Цилиндрическая форма канюли снижает риск раздробления кости и повреждения мелких кровеносных сосудов во время процедуры проведения биопсии, убирая тем самым риск загрязнения биоптата периферийной кровью. 
• Игла оснащена системой, которая позволяет удержать образец костной ткани внутри канюли в любых случаях биопсии.
• Игла оснащена аксесуаром safe lock, который гарантирует забор костной биопсии в 99% случаев, следуя системе, которая подходит также и для костей пациентов с тяжелыми проблемами
• Игла оснащена с проксимального конца соединением Luer lock, позволяющем после извлечения стилета с образцом костной ткани произвести аспирацию костного мозга, не извлекаю иглу из пациента. 
• Игла оснащена ограничителем глубины введения иглы, свободно перемещающимся по ее внешней канюле, в виде круглого трехступенчатого цилиндра
• Игла имеет в наборе дополнительное устройство, выполненное из пластика в форме симметричной клепсидры, предназначенное для корректного позиционирования тупоконечного стилета для забора костного образца из канюли. 
• Игла имеет регулируемую ручку, которая подходит как для большой руки мужчины, так и для маленькой руки женщины. 
• Игла оснащена дополнительной рукоятью. 
• Возможность использования иглы во время процедуры как только с основной рукоятью так и с одной дополнительной рукоятью, или с двумя рукоятями одновременно. 
• Повортоный механизм фиксации первой дополнительной рукояти на основной рукояти.
• Возможность забора образцов с максимальной длиной 35 мм.
</t>
  </si>
  <si>
    <t>ТОО "Дельрус-РК"</t>
  </si>
  <si>
    <t>ТОО "Мелиор LTD"</t>
  </si>
  <si>
    <t>ТОО "Стофарм"</t>
  </si>
  <si>
    <t>ТОО "INKAR"</t>
  </si>
  <si>
    <t>ТОО "Интермедика-НС"</t>
  </si>
  <si>
    <t>ПК "Витанова"</t>
  </si>
  <si>
    <t>ТОО "ИНТЕРФАРМСЕРВИС"</t>
  </si>
  <si>
    <t>ТОО "КФК "Медсервис Плюс"</t>
  </si>
  <si>
    <t>Програф, пр-ва Астеллас Ко, Ирландия, РК-ЛС-5№010351</t>
  </si>
  <si>
    <t>Тазид, пр-ва Алкем Лабораториз ЛТД, Индия, Рк-ЛС-5№005440</t>
  </si>
  <si>
    <t>LNZ 600, пр-ва Медиклон Биотех, Индия, разовый ввоз</t>
  </si>
  <si>
    <t>Сандиммун, пр-ва Новартис, Индия, разовый ввоз</t>
  </si>
  <si>
    <t>Этолон, пр-ва Целон Лабс, Индия, разовый ввоз</t>
  </si>
  <si>
    <t>Игла для трепано-биопсии BEST LISAS (BST), пр-ва Sterylab, Италия, РК-ИМН-5№009913</t>
  </si>
  <si>
    <t>Игла для трепано-биопсии костного мозга BSL1110, пр-ва Sterylab, Италия, РК-ИМН-5№009913</t>
  </si>
  <si>
    <t>Вазелин, пр-ва Фармация 2010, Казахстан, РК-ЛС-5№003160</t>
  </si>
  <si>
    <t>Д3-Капелька, пр-ва Тева Фармацевтическое предприятие Лимитед, Польша, РК-ЛС-5№021181</t>
  </si>
  <si>
    <t>Цефтазидим, пр-ва Химфарм, Казахстан, РК-ЛС-5№010424</t>
  </si>
  <si>
    <t>Энбрел Лио, пр-ва Пфайзер Мануфактуринг, Бельгия, РК-ЛС-5№021440</t>
  </si>
  <si>
    <t>Раствор антикоагулянта ACD-A из "Аппарат для цитоплазмафереза Haemonetics MCS+ в комплекте, пр-ва Haemonetics Corporation, США, РК-МТ-5№016063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</si>
</sst>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.00\ _р_._-;\-* #,##0.00\ _р_._-;_-* &quot;-&quot;??\ _р_._-;_-@_-"/>
  </numFmts>
  <fonts count="1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 applyFont="0" applyFill="0" applyBorder="0" applyAlignment="0" applyProtection="0"/>
    <xf numFmtId="0" fontId="11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5" fillId="0" borderId="1" xfId="2" applyFont="1" applyFill="1" applyBorder="1" applyAlignment="1" applyProtection="1">
      <alignment horizontal="center" vertical="center" wrapText="1"/>
    </xf>
    <xf numFmtId="0" fontId="5" fillId="0" borderId="1" xfId="2" applyFont="1" applyFill="1" applyBorder="1" applyAlignment="1" applyProtection="1">
      <alignment horizontal="left" vertical="center" wrapText="1"/>
    </xf>
    <xf numFmtId="0" fontId="5" fillId="0" borderId="1" xfId="2" applyFont="1" applyFill="1" applyBorder="1" applyAlignment="1">
      <alignment horizontal="center" vertical="center" wrapText="1"/>
    </xf>
    <xf numFmtId="165" fontId="5" fillId="0" borderId="1" xfId="1" applyNumberFormat="1" applyFont="1" applyFill="1" applyBorder="1" applyAlignment="1">
      <alignment horizontal="center" vertical="center"/>
    </xf>
    <xf numFmtId="165" fontId="5" fillId="0" borderId="1" xfId="3" applyNumberFormat="1" applyFont="1" applyFill="1" applyBorder="1" applyAlignment="1">
      <alignment vertical="center"/>
    </xf>
    <xf numFmtId="0" fontId="5" fillId="0" borderId="0" xfId="2" applyFont="1" applyFill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/>
    <xf numFmtId="0" fontId="2" fillId="0" borderId="0" xfId="0" applyFont="1" applyFill="1" applyBorder="1" applyAlignment="1">
      <alignment horizontal="center" vertical="center" wrapText="1"/>
    </xf>
    <xf numFmtId="0" fontId="5" fillId="0" borderId="0" xfId="2" applyFont="1" applyFill="1" applyBorder="1" applyAlignment="1" applyProtection="1">
      <alignment horizontal="left" vertical="center" wrapText="1"/>
    </xf>
    <xf numFmtId="0" fontId="5" fillId="0" borderId="0" xfId="2" applyFont="1" applyFill="1" applyBorder="1" applyAlignment="1" applyProtection="1">
      <alignment horizontal="center" vertical="center" wrapText="1"/>
    </xf>
    <xf numFmtId="0" fontId="5" fillId="0" borderId="0" xfId="2" applyFont="1" applyFill="1" applyBorder="1" applyAlignment="1">
      <alignment horizontal="center" vertical="center" wrapText="1"/>
    </xf>
    <xf numFmtId="165" fontId="5" fillId="0" borderId="0" xfId="1" applyNumberFormat="1" applyFont="1" applyFill="1" applyBorder="1" applyAlignment="1">
      <alignment horizontal="center" vertical="center"/>
    </xf>
    <xf numFmtId="165" fontId="5" fillId="0" borderId="0" xfId="3" applyNumberFormat="1" applyFont="1" applyFill="1" applyBorder="1" applyAlignment="1">
      <alignment vertical="center"/>
    </xf>
    <xf numFmtId="0" fontId="5" fillId="0" borderId="0" xfId="2" applyFont="1" applyFill="1" applyBorder="1"/>
    <xf numFmtId="0" fontId="0" fillId="0" borderId="0" xfId="0" applyAlignment="1">
      <alignment horizontal="left"/>
    </xf>
    <xf numFmtId="0" fontId="9" fillId="0" borderId="0" xfId="2" applyFont="1" applyFill="1" applyBorder="1" applyAlignment="1" applyProtection="1">
      <alignment horizontal="left" vertical="center" wrapText="1"/>
    </xf>
    <xf numFmtId="165" fontId="0" fillId="0" borderId="0" xfId="0" applyNumberFormat="1"/>
    <xf numFmtId="164" fontId="6" fillId="2" borderId="1" xfId="1" applyNumberFormat="1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top" wrapText="1"/>
    </xf>
    <xf numFmtId="0" fontId="0" fillId="0" borderId="0" xfId="0" applyAlignment="1">
      <alignment wrapText="1"/>
    </xf>
    <xf numFmtId="165" fontId="5" fillId="2" borderId="1" xfId="1" applyNumberFormat="1" applyFont="1" applyFill="1" applyBorder="1" applyAlignment="1">
      <alignment horizontal="center" vertical="center" wrapText="1"/>
    </xf>
    <xf numFmtId="165" fontId="5" fillId="2" borderId="0" xfId="1" applyNumberFormat="1" applyFont="1" applyFill="1" applyBorder="1" applyAlignment="1">
      <alignment horizontal="center" vertical="center" wrapText="1"/>
    </xf>
    <xf numFmtId="43" fontId="5" fillId="0" borderId="0" xfId="2" applyNumberFormat="1" applyFont="1" applyFill="1"/>
    <xf numFmtId="165" fontId="9" fillId="3" borderId="1" xfId="1" applyNumberFormat="1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top" wrapText="1"/>
    </xf>
    <xf numFmtId="165" fontId="5" fillId="0" borderId="2" xfId="3" applyNumberFormat="1" applyFont="1" applyFill="1" applyBorder="1" applyAlignment="1">
      <alignment horizontal="center" vertical="center"/>
    </xf>
    <xf numFmtId="165" fontId="5" fillId="0" borderId="3" xfId="3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5" fillId="0" borderId="2" xfId="2" applyFont="1" applyFill="1" applyBorder="1" applyAlignment="1" applyProtection="1">
      <alignment horizontal="left" vertical="center" wrapText="1"/>
    </xf>
    <xf numFmtId="0" fontId="5" fillId="0" borderId="3" xfId="2" applyFont="1" applyFill="1" applyBorder="1" applyAlignment="1" applyProtection="1">
      <alignment horizontal="left" vertical="center" wrapText="1"/>
    </xf>
    <xf numFmtId="0" fontId="5" fillId="0" borderId="2" xfId="2" applyFont="1" applyFill="1" applyBorder="1" applyAlignment="1" applyProtection="1">
      <alignment horizontal="center" vertical="center" wrapText="1"/>
    </xf>
    <xf numFmtId="0" fontId="5" fillId="0" borderId="3" xfId="2" applyFont="1" applyFill="1" applyBorder="1" applyAlignment="1" applyProtection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165" fontId="5" fillId="0" borderId="2" xfId="1" applyNumberFormat="1" applyFont="1" applyFill="1" applyBorder="1" applyAlignment="1">
      <alignment horizontal="center" vertical="center"/>
    </xf>
    <xf numFmtId="165" fontId="5" fillId="0" borderId="3" xfId="1" applyNumberFormat="1" applyFont="1" applyFill="1" applyBorder="1" applyAlignment="1">
      <alignment horizontal="center" vertical="center"/>
    </xf>
    <xf numFmtId="0" fontId="5" fillId="0" borderId="2" xfId="2" applyFont="1" applyFill="1" applyBorder="1" applyAlignment="1" applyProtection="1">
      <alignment vertical="center" wrapText="1"/>
    </xf>
    <xf numFmtId="0" fontId="5" fillId="0" borderId="3" xfId="2" applyFont="1" applyFill="1" applyBorder="1" applyAlignment="1" applyProtection="1">
      <alignment vertical="center" wrapText="1"/>
    </xf>
    <xf numFmtId="0" fontId="5" fillId="0" borderId="2" xfId="2" applyFont="1" applyFill="1" applyBorder="1" applyAlignment="1">
      <alignment horizontal="center" vertical="top" wrapText="1"/>
    </xf>
    <xf numFmtId="0" fontId="5" fillId="0" borderId="3" xfId="2" applyFont="1" applyFill="1" applyBorder="1" applyAlignment="1">
      <alignment horizontal="center" vertical="top" wrapText="1"/>
    </xf>
    <xf numFmtId="0" fontId="5" fillId="0" borderId="2" xfId="2" applyFont="1" applyFill="1" applyBorder="1" applyAlignment="1">
      <alignment horizontal="left" vertical="top" wrapText="1"/>
    </xf>
    <xf numFmtId="0" fontId="5" fillId="0" borderId="3" xfId="2" applyFont="1" applyFill="1" applyBorder="1" applyAlignment="1">
      <alignment horizontal="left" vertical="top" wrapText="1"/>
    </xf>
    <xf numFmtId="0" fontId="5" fillId="0" borderId="2" xfId="2" applyFont="1" applyFill="1" applyBorder="1" applyAlignment="1" applyProtection="1">
      <alignment horizontal="center" vertical="top" wrapText="1"/>
    </xf>
    <xf numFmtId="0" fontId="5" fillId="0" borderId="3" xfId="2" applyFont="1" applyFill="1" applyBorder="1" applyAlignment="1" applyProtection="1">
      <alignment horizontal="center" vertical="top" wrapText="1"/>
    </xf>
    <xf numFmtId="165" fontId="5" fillId="0" borderId="2" xfId="3" applyNumberFormat="1" applyFont="1" applyFill="1" applyBorder="1" applyAlignment="1">
      <alignment horizontal="center" vertical="top" wrapText="1"/>
    </xf>
    <xf numFmtId="165" fontId="5" fillId="0" borderId="3" xfId="3" applyNumberFormat="1" applyFont="1" applyFill="1" applyBorder="1" applyAlignment="1">
      <alignment horizontal="center" vertical="top" wrapText="1"/>
    </xf>
    <xf numFmtId="0" fontId="10" fillId="0" borderId="2" xfId="2" applyFont="1" applyFill="1" applyBorder="1" applyAlignment="1">
      <alignment horizontal="left" vertical="top" wrapText="1"/>
    </xf>
    <xf numFmtId="0" fontId="10" fillId="0" borderId="4" xfId="2" applyFont="1" applyFill="1" applyBorder="1" applyAlignment="1">
      <alignment horizontal="left" vertical="top" wrapText="1"/>
    </xf>
    <xf numFmtId="0" fontId="10" fillId="0" borderId="3" xfId="2" applyFont="1" applyFill="1" applyBorder="1" applyAlignment="1">
      <alignment horizontal="left" vertical="top" wrapText="1"/>
    </xf>
  </cellXfs>
  <cellStyles count="6">
    <cellStyle name="Обычный" xfId="0" builtinId="0"/>
    <cellStyle name="Обычный 2" xfId="4"/>
    <cellStyle name="Обычный 5" xfId="2"/>
    <cellStyle name="Финансовый" xfId="1" builtinId="3"/>
    <cellStyle name="Финансовый 4" xfId="5"/>
    <cellStyle name="Финансовый 5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1"/>
  <sheetViews>
    <sheetView tabSelected="1" zoomScale="70" zoomScaleNormal="70" workbookViewId="0">
      <pane xSplit="7" ySplit="2" topLeftCell="H3" activePane="bottomRight" state="frozen"/>
      <selection pane="topRight" activeCell="H1" sqref="H1"/>
      <selection pane="bottomLeft" activeCell="A3" sqref="A3"/>
      <selection pane="bottomRight" activeCell="H38" sqref="H38"/>
    </sheetView>
  </sheetViews>
  <sheetFormatPr defaultRowHeight="15"/>
  <cols>
    <col min="1" max="1" width="7.85546875" customWidth="1"/>
    <col min="2" max="2" width="21.85546875" style="20" customWidth="1"/>
    <col min="3" max="3" width="67.7109375" customWidth="1"/>
    <col min="4" max="4" width="15" customWidth="1"/>
    <col min="5" max="5" width="14.42578125" customWidth="1"/>
    <col min="6" max="6" width="15.5703125" customWidth="1"/>
    <col min="7" max="7" width="24.5703125" customWidth="1"/>
    <col min="8" max="11" width="15.5703125" style="25" customWidth="1"/>
    <col min="12" max="12" width="19.85546875" style="25" customWidth="1"/>
    <col min="13" max="13" width="21.28515625" style="25" customWidth="1"/>
    <col min="14" max="15" width="15.5703125" style="25" customWidth="1"/>
    <col min="16" max="16" width="19.85546875" customWidth="1"/>
  </cols>
  <sheetData>
    <row r="1" spans="1:16" ht="15.75">
      <c r="C1" s="12" t="s">
        <v>7</v>
      </c>
    </row>
    <row r="2" spans="1:16" s="11" customFormat="1" ht="45">
      <c r="A2" s="8" t="s">
        <v>0</v>
      </c>
      <c r="B2" s="9" t="s">
        <v>5</v>
      </c>
      <c r="C2" s="9" t="s">
        <v>6</v>
      </c>
      <c r="D2" s="8" t="s">
        <v>1</v>
      </c>
      <c r="E2" s="8" t="s">
        <v>2</v>
      </c>
      <c r="F2" s="10" t="s">
        <v>3</v>
      </c>
      <c r="G2" s="10" t="s">
        <v>4</v>
      </c>
      <c r="H2" s="23" t="s">
        <v>58</v>
      </c>
      <c r="I2" s="23" t="s">
        <v>59</v>
      </c>
      <c r="J2" s="23" t="s">
        <v>60</v>
      </c>
      <c r="K2" s="23" t="s">
        <v>61</v>
      </c>
      <c r="L2" s="23" t="s">
        <v>62</v>
      </c>
      <c r="M2" s="23" t="s">
        <v>63</v>
      </c>
      <c r="N2" s="23" t="s">
        <v>64</v>
      </c>
      <c r="O2" s="23" t="s">
        <v>65</v>
      </c>
    </row>
    <row r="3" spans="1:16" s="7" customFormat="1" ht="21.75" customHeight="1">
      <c r="A3" s="33">
        <v>1</v>
      </c>
      <c r="B3" s="37" t="s">
        <v>8</v>
      </c>
      <c r="C3" s="35" t="s">
        <v>10</v>
      </c>
      <c r="D3" s="37" t="s">
        <v>9</v>
      </c>
      <c r="E3" s="39">
        <v>100</v>
      </c>
      <c r="F3" s="41">
        <v>35905.85</v>
      </c>
      <c r="G3" s="31">
        <f>F3*E3</f>
        <v>3590585</v>
      </c>
      <c r="H3" s="26"/>
      <c r="I3" s="26"/>
      <c r="J3" s="26">
        <v>35905.800000000003</v>
      </c>
      <c r="K3" s="26"/>
      <c r="L3" s="26"/>
      <c r="M3" s="26"/>
      <c r="N3" s="26"/>
      <c r="O3" s="26"/>
      <c r="P3" s="28"/>
    </row>
    <row r="4" spans="1:16" s="7" customFormat="1" ht="71.25">
      <c r="A4" s="34"/>
      <c r="B4" s="38"/>
      <c r="C4" s="36"/>
      <c r="D4" s="38"/>
      <c r="E4" s="40"/>
      <c r="F4" s="42"/>
      <c r="G4" s="32"/>
      <c r="H4" s="26"/>
      <c r="I4" s="26"/>
      <c r="J4" s="26" t="s">
        <v>76</v>
      </c>
      <c r="K4" s="26"/>
      <c r="L4" s="26"/>
      <c r="M4" s="26"/>
      <c r="N4" s="26"/>
      <c r="O4" s="26"/>
    </row>
    <row r="5" spans="1:16" s="7" customFormat="1" ht="14.25">
      <c r="A5" s="1">
        <v>2</v>
      </c>
      <c r="B5" s="3" t="s">
        <v>11</v>
      </c>
      <c r="C5" s="3" t="s">
        <v>12</v>
      </c>
      <c r="D5" s="2" t="s">
        <v>13</v>
      </c>
      <c r="E5" s="4">
        <v>550</v>
      </c>
      <c r="F5" s="5">
        <v>4.68</v>
      </c>
      <c r="G5" s="6">
        <f t="shared" ref="G5" si="0">F5*E5</f>
        <v>2574</v>
      </c>
      <c r="H5" s="26"/>
      <c r="I5" s="26"/>
      <c r="J5" s="26"/>
      <c r="K5" s="26"/>
      <c r="L5" s="26"/>
      <c r="M5" s="26"/>
      <c r="N5" s="26"/>
      <c r="O5" s="26"/>
    </row>
    <row r="6" spans="1:16" s="7" customFormat="1" ht="14.25">
      <c r="A6" s="1">
        <v>3</v>
      </c>
      <c r="B6" s="3" t="s">
        <v>14</v>
      </c>
      <c r="C6" s="3" t="s">
        <v>15</v>
      </c>
      <c r="D6" s="2" t="s">
        <v>16</v>
      </c>
      <c r="E6" s="4">
        <v>30</v>
      </c>
      <c r="F6" s="5">
        <v>18.670000000000002</v>
      </c>
      <c r="G6" s="6">
        <f t="shared" ref="G6" si="1">F6*E6</f>
        <v>560.1</v>
      </c>
      <c r="H6" s="26"/>
      <c r="I6" s="26"/>
      <c r="J6" s="26"/>
      <c r="K6" s="26"/>
      <c r="L6" s="26"/>
      <c r="M6" s="26"/>
      <c r="N6" s="26"/>
      <c r="O6" s="26"/>
    </row>
    <row r="7" spans="1:16" s="7" customFormat="1" ht="28.5">
      <c r="A7" s="1">
        <v>4</v>
      </c>
      <c r="B7" s="3" t="s">
        <v>14</v>
      </c>
      <c r="C7" s="3" t="s">
        <v>17</v>
      </c>
      <c r="D7" s="2" t="s">
        <v>13</v>
      </c>
      <c r="E7" s="4">
        <v>70</v>
      </c>
      <c r="F7" s="5">
        <v>4.1100000000000003</v>
      </c>
      <c r="G7" s="6">
        <f t="shared" ref="G7:G18" si="2">F7*E7</f>
        <v>287.70000000000005</v>
      </c>
      <c r="H7" s="26"/>
      <c r="I7" s="26"/>
      <c r="J7" s="26"/>
      <c r="K7" s="26"/>
      <c r="L7" s="26"/>
      <c r="M7" s="26"/>
      <c r="N7" s="26"/>
      <c r="O7" s="26"/>
    </row>
    <row r="8" spans="1:16" s="7" customFormat="1" ht="22.5" customHeight="1">
      <c r="A8" s="33">
        <v>5</v>
      </c>
      <c r="B8" s="43" t="s">
        <v>18</v>
      </c>
      <c r="C8" s="35" t="s">
        <v>49</v>
      </c>
      <c r="D8" s="37" t="s">
        <v>9</v>
      </c>
      <c r="E8" s="39">
        <v>50</v>
      </c>
      <c r="F8" s="41">
        <v>463.18</v>
      </c>
      <c r="G8" s="31">
        <f t="shared" si="2"/>
        <v>23159</v>
      </c>
      <c r="H8" s="26"/>
      <c r="I8" s="26"/>
      <c r="J8" s="26"/>
      <c r="K8" s="26">
        <v>463</v>
      </c>
      <c r="L8" s="26"/>
      <c r="M8" s="26"/>
      <c r="N8" s="26"/>
      <c r="O8" s="26"/>
      <c r="P8" s="28"/>
    </row>
    <row r="9" spans="1:16" s="7" customFormat="1" ht="114">
      <c r="A9" s="34"/>
      <c r="B9" s="44"/>
      <c r="C9" s="36"/>
      <c r="D9" s="38"/>
      <c r="E9" s="40"/>
      <c r="F9" s="42"/>
      <c r="G9" s="32"/>
      <c r="H9" s="26"/>
      <c r="I9" s="26"/>
      <c r="J9" s="26"/>
      <c r="K9" s="26" t="s">
        <v>74</v>
      </c>
      <c r="L9" s="26"/>
      <c r="M9" s="26"/>
      <c r="N9" s="26"/>
      <c r="O9" s="26"/>
    </row>
    <row r="10" spans="1:16" s="7" customFormat="1" ht="17.25" customHeight="1">
      <c r="A10" s="33">
        <v>6</v>
      </c>
      <c r="B10" s="35" t="s">
        <v>19</v>
      </c>
      <c r="C10" s="35" t="s">
        <v>33</v>
      </c>
      <c r="D10" s="37" t="s">
        <v>9</v>
      </c>
      <c r="E10" s="39">
        <v>500</v>
      </c>
      <c r="F10" s="41">
        <v>51.98</v>
      </c>
      <c r="G10" s="31">
        <f t="shared" si="2"/>
        <v>25990</v>
      </c>
      <c r="H10" s="26"/>
      <c r="I10" s="26"/>
      <c r="J10" s="26"/>
      <c r="K10" s="26">
        <v>51.9</v>
      </c>
      <c r="L10" s="26"/>
      <c r="M10" s="26"/>
      <c r="N10" s="26"/>
      <c r="O10" s="26"/>
      <c r="P10" s="28"/>
    </row>
    <row r="11" spans="1:16" s="7" customFormat="1" ht="71.25">
      <c r="A11" s="34"/>
      <c r="B11" s="36"/>
      <c r="C11" s="36"/>
      <c r="D11" s="38"/>
      <c r="E11" s="40"/>
      <c r="F11" s="42"/>
      <c r="G11" s="32"/>
      <c r="H11" s="26"/>
      <c r="I11" s="26"/>
      <c r="J11" s="26"/>
      <c r="K11" s="26" t="s">
        <v>73</v>
      </c>
      <c r="L11" s="26"/>
      <c r="M11" s="26"/>
      <c r="N11" s="26"/>
      <c r="O11" s="26"/>
    </row>
    <row r="12" spans="1:16" s="7" customFormat="1" ht="14.25">
      <c r="A12" s="1">
        <v>7</v>
      </c>
      <c r="B12" s="3" t="s">
        <v>34</v>
      </c>
      <c r="C12" s="3" t="s">
        <v>35</v>
      </c>
      <c r="D12" s="2" t="s">
        <v>30</v>
      </c>
      <c r="E12" s="4">
        <v>400</v>
      </c>
      <c r="F12" s="5">
        <v>25.29</v>
      </c>
      <c r="G12" s="6">
        <f t="shared" si="2"/>
        <v>10116</v>
      </c>
      <c r="H12" s="26"/>
      <c r="I12" s="26"/>
      <c r="J12" s="26"/>
      <c r="K12" s="26"/>
      <c r="L12" s="26"/>
      <c r="M12" s="26"/>
      <c r="N12" s="26"/>
      <c r="O12" s="26"/>
    </row>
    <row r="13" spans="1:16" s="7" customFormat="1" ht="14.25">
      <c r="A13" s="1">
        <v>8</v>
      </c>
      <c r="B13" s="3" t="s">
        <v>21</v>
      </c>
      <c r="C13" s="3" t="s">
        <v>22</v>
      </c>
      <c r="D13" s="2" t="s">
        <v>16</v>
      </c>
      <c r="E13" s="4">
        <v>20</v>
      </c>
      <c r="F13" s="5">
        <v>155.09</v>
      </c>
      <c r="G13" s="6">
        <f t="shared" si="2"/>
        <v>3101.8</v>
      </c>
      <c r="H13" s="26"/>
      <c r="I13" s="26"/>
      <c r="J13" s="26"/>
      <c r="K13" s="26"/>
      <c r="L13" s="26"/>
      <c r="M13" s="26"/>
      <c r="N13" s="26"/>
      <c r="O13" s="26"/>
    </row>
    <row r="14" spans="1:16" s="7" customFormat="1" ht="14.25">
      <c r="A14" s="1">
        <v>9</v>
      </c>
      <c r="B14" s="3" t="s">
        <v>29</v>
      </c>
      <c r="C14" s="3" t="s">
        <v>20</v>
      </c>
      <c r="D14" s="2" t="s">
        <v>13</v>
      </c>
      <c r="E14" s="4">
        <v>100</v>
      </c>
      <c r="F14" s="5">
        <v>293.97000000000003</v>
      </c>
      <c r="G14" s="6">
        <f t="shared" si="2"/>
        <v>29397.000000000004</v>
      </c>
      <c r="H14" s="26"/>
      <c r="I14" s="26"/>
      <c r="J14" s="26"/>
      <c r="K14" s="26"/>
      <c r="L14" s="26"/>
      <c r="M14" s="26"/>
      <c r="N14" s="26"/>
      <c r="O14" s="26"/>
    </row>
    <row r="15" spans="1:16" s="7" customFormat="1" ht="14.25">
      <c r="A15" s="1">
        <v>10</v>
      </c>
      <c r="B15" s="3" t="s">
        <v>25</v>
      </c>
      <c r="C15" s="3" t="s">
        <v>26</v>
      </c>
      <c r="D15" s="2" t="s">
        <v>16</v>
      </c>
      <c r="E15" s="4">
        <v>140</v>
      </c>
      <c r="F15" s="5">
        <v>71.48</v>
      </c>
      <c r="G15" s="6">
        <f t="shared" si="2"/>
        <v>10007.200000000001</v>
      </c>
      <c r="H15" s="26"/>
      <c r="I15" s="26"/>
      <c r="J15" s="26"/>
      <c r="K15" s="26"/>
      <c r="L15" s="26"/>
      <c r="M15" s="26"/>
      <c r="N15" s="26"/>
      <c r="O15" s="26"/>
    </row>
    <row r="16" spans="1:16" s="7" customFormat="1" ht="14.25">
      <c r="A16" s="1">
        <v>11</v>
      </c>
      <c r="B16" s="3" t="s">
        <v>31</v>
      </c>
      <c r="C16" s="3" t="s">
        <v>32</v>
      </c>
      <c r="D16" s="2" t="s">
        <v>16</v>
      </c>
      <c r="E16" s="4">
        <v>30</v>
      </c>
      <c r="F16" s="5">
        <v>181</v>
      </c>
      <c r="G16" s="6">
        <f t="shared" si="2"/>
        <v>5430</v>
      </c>
      <c r="H16" s="26"/>
      <c r="I16" s="26"/>
      <c r="J16" s="26"/>
      <c r="K16" s="26"/>
      <c r="L16" s="26"/>
      <c r="M16" s="26"/>
      <c r="N16" s="26"/>
      <c r="O16" s="26"/>
    </row>
    <row r="17" spans="1:16" s="7" customFormat="1" ht="14.25">
      <c r="A17" s="1">
        <v>12</v>
      </c>
      <c r="B17" s="3" t="s">
        <v>23</v>
      </c>
      <c r="C17" s="3" t="s">
        <v>24</v>
      </c>
      <c r="D17" s="2" t="s">
        <v>16</v>
      </c>
      <c r="E17" s="4">
        <v>35</v>
      </c>
      <c r="F17" s="5">
        <v>93.24</v>
      </c>
      <c r="G17" s="6">
        <f t="shared" si="2"/>
        <v>3263.3999999999996</v>
      </c>
      <c r="H17" s="26"/>
      <c r="I17" s="26"/>
      <c r="J17" s="26"/>
      <c r="K17" s="26"/>
      <c r="L17" s="26"/>
      <c r="M17" s="26"/>
      <c r="N17" s="26"/>
      <c r="O17" s="26"/>
    </row>
    <row r="18" spans="1:16" s="7" customFormat="1" ht="14.25">
      <c r="A18" s="33">
        <v>13</v>
      </c>
      <c r="B18" s="35" t="s">
        <v>27</v>
      </c>
      <c r="C18" s="35" t="s">
        <v>28</v>
      </c>
      <c r="D18" s="37" t="s">
        <v>30</v>
      </c>
      <c r="E18" s="39">
        <v>500</v>
      </c>
      <c r="F18" s="41">
        <v>866.47</v>
      </c>
      <c r="G18" s="31">
        <f t="shared" si="2"/>
        <v>433235</v>
      </c>
      <c r="H18" s="26"/>
      <c r="I18" s="26"/>
      <c r="J18" s="26"/>
      <c r="K18" s="26"/>
      <c r="L18" s="26"/>
      <c r="M18" s="26"/>
      <c r="N18" s="26"/>
      <c r="O18" s="26">
        <v>866</v>
      </c>
      <c r="P18" s="28"/>
    </row>
    <row r="19" spans="1:16" s="7" customFormat="1" ht="71.25">
      <c r="A19" s="34"/>
      <c r="B19" s="36"/>
      <c r="C19" s="36"/>
      <c r="D19" s="38"/>
      <c r="E19" s="40"/>
      <c r="F19" s="42"/>
      <c r="G19" s="32"/>
      <c r="H19" s="26"/>
      <c r="I19" s="26"/>
      <c r="J19" s="26"/>
      <c r="K19" s="26"/>
      <c r="L19" s="26"/>
      <c r="M19" s="26"/>
      <c r="N19" s="26"/>
      <c r="O19" s="26" t="s">
        <v>66</v>
      </c>
    </row>
    <row r="20" spans="1:16" s="7" customFormat="1">
      <c r="A20" s="33">
        <v>14</v>
      </c>
      <c r="B20" s="35" t="s">
        <v>36</v>
      </c>
      <c r="C20" s="35" t="s">
        <v>37</v>
      </c>
      <c r="D20" s="37" t="s">
        <v>9</v>
      </c>
      <c r="E20" s="39">
        <v>1000</v>
      </c>
      <c r="F20" s="41">
        <v>982.31500000000005</v>
      </c>
      <c r="G20" s="31">
        <f>F20*E20</f>
        <v>982315</v>
      </c>
      <c r="H20" s="26"/>
      <c r="I20" s="26"/>
      <c r="J20" s="26">
        <v>982</v>
      </c>
      <c r="K20" s="29">
        <v>830</v>
      </c>
      <c r="L20" s="26"/>
      <c r="M20" s="26"/>
      <c r="N20" s="26"/>
      <c r="O20" s="26">
        <v>830</v>
      </c>
      <c r="P20" s="28"/>
    </row>
    <row r="21" spans="1:16" s="7" customFormat="1" ht="85.5">
      <c r="A21" s="34"/>
      <c r="B21" s="36"/>
      <c r="C21" s="36"/>
      <c r="D21" s="38"/>
      <c r="E21" s="40"/>
      <c r="F21" s="42"/>
      <c r="G21" s="32"/>
      <c r="H21" s="26"/>
      <c r="I21" s="26"/>
      <c r="J21" s="26" t="s">
        <v>75</v>
      </c>
      <c r="K21" s="26" t="s">
        <v>67</v>
      </c>
      <c r="L21" s="26"/>
      <c r="M21" s="26"/>
      <c r="N21" s="26"/>
      <c r="O21" s="26" t="s">
        <v>67</v>
      </c>
    </row>
    <row r="22" spans="1:16" s="7" customFormat="1" ht="28.5">
      <c r="A22" s="1">
        <v>15</v>
      </c>
      <c r="B22" s="3" t="s">
        <v>38</v>
      </c>
      <c r="C22" s="3" t="s">
        <v>39</v>
      </c>
      <c r="D22" s="2" t="s">
        <v>9</v>
      </c>
      <c r="E22" s="4">
        <v>250</v>
      </c>
      <c r="F22" s="5">
        <v>1091.3599999999999</v>
      </c>
      <c r="G22" s="6">
        <f>F22*E22</f>
        <v>272840</v>
      </c>
      <c r="H22" s="26"/>
      <c r="I22" s="26"/>
      <c r="J22" s="26"/>
      <c r="K22" s="26"/>
      <c r="L22" s="26"/>
      <c r="M22" s="26"/>
      <c r="N22" s="26"/>
      <c r="O22" s="26"/>
    </row>
    <row r="23" spans="1:16" s="7" customFormat="1" ht="28.5" customHeight="1">
      <c r="A23" s="33">
        <v>16</v>
      </c>
      <c r="B23" s="35" t="s">
        <v>40</v>
      </c>
      <c r="C23" s="35" t="s">
        <v>41</v>
      </c>
      <c r="D23" s="37" t="s">
        <v>42</v>
      </c>
      <c r="E23" s="39">
        <v>100</v>
      </c>
      <c r="F23" s="41">
        <v>7500</v>
      </c>
      <c r="G23" s="31">
        <f t="shared" ref="G23:G28" si="3">F23*E23</f>
        <v>750000</v>
      </c>
      <c r="H23" s="26"/>
      <c r="I23" s="26"/>
      <c r="J23" s="26"/>
      <c r="K23" s="26"/>
      <c r="L23" s="26"/>
      <c r="M23" s="26"/>
      <c r="N23" s="26">
        <v>7500</v>
      </c>
      <c r="O23" s="26"/>
      <c r="P23" s="28"/>
    </row>
    <row r="24" spans="1:16" s="7" customFormat="1" ht="71.25">
      <c r="A24" s="34"/>
      <c r="B24" s="36"/>
      <c r="C24" s="36"/>
      <c r="D24" s="38"/>
      <c r="E24" s="40"/>
      <c r="F24" s="42"/>
      <c r="G24" s="32"/>
      <c r="H24" s="26"/>
      <c r="I24" s="26"/>
      <c r="J24" s="26"/>
      <c r="K24" s="26"/>
      <c r="L24" s="26"/>
      <c r="M24" s="26"/>
      <c r="N24" s="26" t="s">
        <v>69</v>
      </c>
      <c r="O24" s="26"/>
    </row>
    <row r="25" spans="1:16" s="7" customFormat="1" ht="14.25">
      <c r="A25" s="33">
        <v>17</v>
      </c>
      <c r="B25" s="35" t="s">
        <v>44</v>
      </c>
      <c r="C25" s="35" t="s">
        <v>43</v>
      </c>
      <c r="D25" s="37" t="s">
        <v>42</v>
      </c>
      <c r="E25" s="39">
        <v>500</v>
      </c>
      <c r="F25" s="41">
        <v>4901.96</v>
      </c>
      <c r="G25" s="31">
        <f t="shared" si="3"/>
        <v>2450980</v>
      </c>
      <c r="H25" s="26"/>
      <c r="I25" s="26"/>
      <c r="J25" s="26"/>
      <c r="K25" s="26"/>
      <c r="L25" s="26"/>
      <c r="M25" s="26"/>
      <c r="N25" s="26">
        <v>4900</v>
      </c>
      <c r="O25" s="26"/>
      <c r="P25" s="28"/>
    </row>
    <row r="26" spans="1:16" s="7" customFormat="1" ht="71.25">
      <c r="A26" s="34"/>
      <c r="B26" s="36"/>
      <c r="C26" s="36"/>
      <c r="D26" s="38"/>
      <c r="E26" s="40"/>
      <c r="F26" s="42"/>
      <c r="G26" s="32"/>
      <c r="H26" s="26"/>
      <c r="I26" s="26"/>
      <c r="J26" s="26"/>
      <c r="K26" s="26"/>
      <c r="L26" s="26"/>
      <c r="M26" s="26"/>
      <c r="N26" s="26" t="s">
        <v>68</v>
      </c>
      <c r="O26" s="26"/>
    </row>
    <row r="27" spans="1:16" s="7" customFormat="1" ht="14.25">
      <c r="A27" s="1">
        <v>18</v>
      </c>
      <c r="B27" s="3" t="s">
        <v>45</v>
      </c>
      <c r="C27" s="3" t="s">
        <v>46</v>
      </c>
      <c r="D27" s="2" t="s">
        <v>42</v>
      </c>
      <c r="E27" s="4">
        <v>100</v>
      </c>
      <c r="F27" s="5">
        <v>2800</v>
      </c>
      <c r="G27" s="6">
        <f t="shared" si="3"/>
        <v>280000</v>
      </c>
      <c r="H27" s="26"/>
      <c r="I27" s="26"/>
      <c r="J27" s="26"/>
      <c r="K27" s="26"/>
      <c r="L27" s="26"/>
      <c r="M27" s="26"/>
      <c r="N27" s="26"/>
      <c r="O27" s="26"/>
    </row>
    <row r="28" spans="1:16" s="7" customFormat="1" ht="14.25">
      <c r="A28" s="33">
        <v>19</v>
      </c>
      <c r="B28" s="35" t="s">
        <v>48</v>
      </c>
      <c r="C28" s="35" t="s">
        <v>47</v>
      </c>
      <c r="D28" s="37" t="s">
        <v>42</v>
      </c>
      <c r="E28" s="39">
        <v>400</v>
      </c>
      <c r="F28" s="41">
        <v>1602.24</v>
      </c>
      <c r="G28" s="31">
        <f t="shared" si="3"/>
        <v>640896</v>
      </c>
      <c r="H28" s="26"/>
      <c r="I28" s="26"/>
      <c r="J28" s="26"/>
      <c r="K28" s="26"/>
      <c r="L28" s="26"/>
      <c r="M28" s="26"/>
      <c r="N28" s="26">
        <v>1600</v>
      </c>
      <c r="O28" s="26"/>
      <c r="P28" s="28"/>
    </row>
    <row r="29" spans="1:16" s="7" customFormat="1" ht="57">
      <c r="A29" s="34"/>
      <c r="B29" s="36"/>
      <c r="C29" s="36"/>
      <c r="D29" s="38"/>
      <c r="E29" s="40"/>
      <c r="F29" s="42"/>
      <c r="G29" s="32"/>
      <c r="H29" s="26"/>
      <c r="I29" s="26"/>
      <c r="J29" s="26"/>
      <c r="K29" s="26"/>
      <c r="L29" s="26"/>
      <c r="M29" s="26"/>
      <c r="N29" s="26" t="s">
        <v>70</v>
      </c>
      <c r="O29" s="26"/>
    </row>
    <row r="30" spans="1:16" s="19" customFormat="1">
      <c r="A30" s="13"/>
      <c r="B30" s="14"/>
      <c r="C30" s="21" t="s">
        <v>50</v>
      </c>
      <c r="D30" s="15"/>
      <c r="E30" s="16"/>
      <c r="F30" s="17"/>
      <c r="G30" s="18"/>
      <c r="H30" s="27"/>
      <c r="I30" s="27"/>
      <c r="J30" s="27"/>
      <c r="K30" s="27"/>
      <c r="L30" s="27"/>
      <c r="M30" s="27"/>
      <c r="N30" s="27"/>
      <c r="O30" s="27"/>
    </row>
    <row r="31" spans="1:16" s="7" customFormat="1" ht="22.5" customHeight="1">
      <c r="A31" s="49">
        <v>20</v>
      </c>
      <c r="B31" s="47" t="s">
        <v>51</v>
      </c>
      <c r="C31" s="53" t="s">
        <v>57</v>
      </c>
      <c r="D31" s="45" t="s">
        <v>16</v>
      </c>
      <c r="E31" s="45">
        <v>40</v>
      </c>
      <c r="F31" s="45">
        <v>24000</v>
      </c>
      <c r="G31" s="51">
        <f t="shared" ref="G31:G37" si="4">F31*E31</f>
        <v>960000</v>
      </c>
      <c r="H31" s="24"/>
      <c r="I31" s="24"/>
      <c r="J31" s="24"/>
      <c r="K31" s="24"/>
      <c r="L31" s="24">
        <v>24000</v>
      </c>
      <c r="M31" s="30">
        <v>16115</v>
      </c>
      <c r="N31" s="24"/>
      <c r="O31" s="24"/>
    </row>
    <row r="32" spans="1:16" s="7" customFormat="1" ht="93" customHeight="1">
      <c r="A32" s="50"/>
      <c r="B32" s="48"/>
      <c r="C32" s="54"/>
      <c r="D32" s="46"/>
      <c r="E32" s="46"/>
      <c r="F32" s="46"/>
      <c r="G32" s="52"/>
      <c r="H32" s="24"/>
      <c r="I32" s="24"/>
      <c r="J32" s="24"/>
      <c r="K32" s="24"/>
      <c r="L32" s="24" t="s">
        <v>71</v>
      </c>
      <c r="M32" s="24" t="s">
        <v>72</v>
      </c>
      <c r="N32" s="24"/>
      <c r="O32" s="24"/>
    </row>
    <row r="33" spans="1:15" s="7" customFormat="1" ht="24" customHeight="1">
      <c r="A33" s="49">
        <v>21</v>
      </c>
      <c r="B33" s="47" t="s">
        <v>52</v>
      </c>
      <c r="C33" s="54"/>
      <c r="D33" s="45" t="s">
        <v>16</v>
      </c>
      <c r="E33" s="45">
        <v>40</v>
      </c>
      <c r="F33" s="45">
        <v>24000</v>
      </c>
      <c r="G33" s="51">
        <f t="shared" si="4"/>
        <v>960000</v>
      </c>
      <c r="H33" s="24"/>
      <c r="I33" s="24"/>
      <c r="J33" s="24"/>
      <c r="K33" s="24"/>
      <c r="L33" s="24">
        <v>24000</v>
      </c>
      <c r="M33" s="24"/>
      <c r="N33" s="24"/>
      <c r="O33" s="24"/>
    </row>
    <row r="34" spans="1:15" s="7" customFormat="1" ht="87.75" customHeight="1">
      <c r="A34" s="50"/>
      <c r="B34" s="48"/>
      <c r="C34" s="54"/>
      <c r="D34" s="46"/>
      <c r="E34" s="46"/>
      <c r="F34" s="46"/>
      <c r="G34" s="52"/>
      <c r="H34" s="24"/>
      <c r="I34" s="24"/>
      <c r="J34" s="24"/>
      <c r="K34" s="24"/>
      <c r="L34" s="24" t="s">
        <v>71</v>
      </c>
      <c r="M34" s="24"/>
      <c r="N34" s="24"/>
      <c r="O34" s="24"/>
    </row>
    <row r="35" spans="1:15" s="7" customFormat="1" ht="23.25" customHeight="1">
      <c r="A35" s="49">
        <v>22</v>
      </c>
      <c r="B35" s="47" t="s">
        <v>53</v>
      </c>
      <c r="C35" s="54"/>
      <c r="D35" s="45" t="s">
        <v>16</v>
      </c>
      <c r="E35" s="45">
        <v>15</v>
      </c>
      <c r="F35" s="45">
        <v>24000</v>
      </c>
      <c r="G35" s="51">
        <f t="shared" si="4"/>
        <v>360000</v>
      </c>
      <c r="H35" s="24"/>
      <c r="I35" s="24"/>
      <c r="J35" s="24"/>
      <c r="K35" s="24"/>
      <c r="L35" s="24">
        <v>24000</v>
      </c>
      <c r="M35" s="30">
        <v>16115</v>
      </c>
      <c r="N35" s="24"/>
      <c r="O35" s="24"/>
    </row>
    <row r="36" spans="1:15" s="7" customFormat="1" ht="90.75" customHeight="1">
      <c r="A36" s="50"/>
      <c r="B36" s="48"/>
      <c r="C36" s="54"/>
      <c r="D36" s="46"/>
      <c r="E36" s="46"/>
      <c r="F36" s="46"/>
      <c r="G36" s="52"/>
      <c r="H36" s="24"/>
      <c r="I36" s="24"/>
      <c r="J36" s="24"/>
      <c r="K36" s="24"/>
      <c r="L36" s="24" t="s">
        <v>71</v>
      </c>
      <c r="M36" s="24" t="s">
        <v>72</v>
      </c>
      <c r="N36" s="24"/>
      <c r="O36" s="24"/>
    </row>
    <row r="37" spans="1:15" s="7" customFormat="1" ht="30.75" customHeight="1">
      <c r="A37" s="49">
        <v>23</v>
      </c>
      <c r="B37" s="47" t="s">
        <v>53</v>
      </c>
      <c r="C37" s="54"/>
      <c r="D37" s="45" t="s">
        <v>16</v>
      </c>
      <c r="E37" s="45">
        <v>15</v>
      </c>
      <c r="F37" s="45">
        <v>24000</v>
      </c>
      <c r="G37" s="51">
        <f t="shared" si="4"/>
        <v>360000</v>
      </c>
      <c r="H37" s="24"/>
      <c r="I37" s="24"/>
      <c r="J37" s="24"/>
      <c r="K37" s="24"/>
      <c r="L37" s="24">
        <v>24000</v>
      </c>
      <c r="M37" s="24"/>
      <c r="N37" s="24"/>
      <c r="O37" s="24"/>
    </row>
    <row r="38" spans="1:15" s="7" customFormat="1" ht="93.75" customHeight="1">
      <c r="A38" s="50"/>
      <c r="B38" s="48"/>
      <c r="C38" s="55"/>
      <c r="D38" s="46"/>
      <c r="E38" s="46"/>
      <c r="F38" s="46"/>
      <c r="G38" s="52"/>
      <c r="H38" s="24"/>
      <c r="I38" s="24"/>
      <c r="J38" s="24"/>
      <c r="K38" s="24"/>
      <c r="L38" s="24" t="s">
        <v>71</v>
      </c>
      <c r="M38" s="24"/>
      <c r="N38" s="24"/>
      <c r="O38" s="24"/>
    </row>
    <row r="39" spans="1:15" s="7" customFormat="1" ht="18.75" customHeight="1">
      <c r="A39" s="49">
        <v>24</v>
      </c>
      <c r="B39" s="47" t="s">
        <v>56</v>
      </c>
      <c r="C39" s="47" t="s">
        <v>55</v>
      </c>
      <c r="D39" s="45" t="s">
        <v>54</v>
      </c>
      <c r="E39" s="45">
        <v>100</v>
      </c>
      <c r="F39" s="45">
        <v>2500</v>
      </c>
      <c r="G39" s="51">
        <f>F39*E39</f>
        <v>250000</v>
      </c>
      <c r="H39" s="30">
        <v>2430</v>
      </c>
      <c r="I39" s="24">
        <v>2500</v>
      </c>
      <c r="J39" s="24"/>
      <c r="K39" s="24"/>
      <c r="L39" s="24"/>
      <c r="M39" s="24"/>
      <c r="N39" s="24"/>
      <c r="O39" s="24"/>
    </row>
    <row r="40" spans="1:15" s="7" customFormat="1" ht="199.5">
      <c r="A40" s="50"/>
      <c r="B40" s="48"/>
      <c r="C40" s="48"/>
      <c r="D40" s="46"/>
      <c r="E40" s="46"/>
      <c r="F40" s="46"/>
      <c r="G40" s="52"/>
      <c r="H40" s="24" t="s">
        <v>77</v>
      </c>
      <c r="I40" s="24" t="s">
        <v>77</v>
      </c>
      <c r="J40" s="24"/>
      <c r="K40" s="24"/>
      <c r="L40" s="24"/>
      <c r="M40" s="24"/>
      <c r="N40" s="24"/>
      <c r="O40" s="24"/>
    </row>
    <row r="41" spans="1:15">
      <c r="G41" s="22">
        <f>SUM(G3:G39)</f>
        <v>12404737.199999999</v>
      </c>
    </row>
  </sheetData>
  <mergeCells count="88">
    <mergeCell ref="F39:F40"/>
    <mergeCell ref="G39:G40"/>
    <mergeCell ref="A39:A40"/>
    <mergeCell ref="B39:B40"/>
    <mergeCell ref="C39:C40"/>
    <mergeCell ref="D39:D40"/>
    <mergeCell ref="E39:E40"/>
    <mergeCell ref="G31:G32"/>
    <mergeCell ref="A33:A34"/>
    <mergeCell ref="B33:B34"/>
    <mergeCell ref="D33:D34"/>
    <mergeCell ref="E33:E34"/>
    <mergeCell ref="F33:F34"/>
    <mergeCell ref="G33:G34"/>
    <mergeCell ref="C31:C38"/>
    <mergeCell ref="A37:A38"/>
    <mergeCell ref="F37:F38"/>
    <mergeCell ref="G37:G38"/>
    <mergeCell ref="A35:A36"/>
    <mergeCell ref="B35:B36"/>
    <mergeCell ref="F35:F36"/>
    <mergeCell ref="G35:G36"/>
    <mergeCell ref="B37:B38"/>
    <mergeCell ref="A18:A19"/>
    <mergeCell ref="B18:B19"/>
    <mergeCell ref="C18:C19"/>
    <mergeCell ref="D18:D19"/>
    <mergeCell ref="F31:F32"/>
    <mergeCell ref="B31:B32"/>
    <mergeCell ref="A31:A32"/>
    <mergeCell ref="D31:D32"/>
    <mergeCell ref="E31:E32"/>
    <mergeCell ref="A23:A24"/>
    <mergeCell ref="B23:B24"/>
    <mergeCell ref="C23:C24"/>
    <mergeCell ref="D35:D36"/>
    <mergeCell ref="E35:E36"/>
    <mergeCell ref="D37:D38"/>
    <mergeCell ref="E37:E38"/>
    <mergeCell ref="F3:F4"/>
    <mergeCell ref="F10:F11"/>
    <mergeCell ref="D23:D24"/>
    <mergeCell ref="E23:E24"/>
    <mergeCell ref="F23:F24"/>
    <mergeCell ref="F25:F26"/>
    <mergeCell ref="G3:G4"/>
    <mergeCell ref="A8:A9"/>
    <mergeCell ref="B8:B9"/>
    <mergeCell ref="C8:C9"/>
    <mergeCell ref="D8:D9"/>
    <mergeCell ref="E8:E9"/>
    <mergeCell ref="F8:F9"/>
    <mergeCell ref="G8:G9"/>
    <mergeCell ref="A3:A4"/>
    <mergeCell ref="B3:B4"/>
    <mergeCell ref="C3:C4"/>
    <mergeCell ref="D3:D4"/>
    <mergeCell ref="E3:E4"/>
    <mergeCell ref="A10:A11"/>
    <mergeCell ref="B10:B11"/>
    <mergeCell ref="C10:C11"/>
    <mergeCell ref="D10:D11"/>
    <mergeCell ref="E10:E11"/>
    <mergeCell ref="G10:G11"/>
    <mergeCell ref="E18:E19"/>
    <mergeCell ref="F18:F19"/>
    <mergeCell ref="G18:G19"/>
    <mergeCell ref="F20:F21"/>
    <mergeCell ref="G20:G21"/>
    <mergeCell ref="G23:G24"/>
    <mergeCell ref="A20:A21"/>
    <mergeCell ref="B20:B21"/>
    <mergeCell ref="C20:C21"/>
    <mergeCell ref="D20:D21"/>
    <mergeCell ref="E20:E21"/>
    <mergeCell ref="G25:G26"/>
    <mergeCell ref="A28:A29"/>
    <mergeCell ref="B28:B29"/>
    <mergeCell ref="C28:C29"/>
    <mergeCell ref="D28:D29"/>
    <mergeCell ref="E28:E29"/>
    <mergeCell ref="F28:F29"/>
    <mergeCell ref="G28:G29"/>
    <mergeCell ref="A25:A26"/>
    <mergeCell ref="B25:B26"/>
    <mergeCell ref="C25:C26"/>
    <mergeCell ref="D25:D26"/>
    <mergeCell ref="E25:E26"/>
  </mergeCells>
  <pageMargins left="0.39370078740157483" right="0.23622047244094491" top="0.43307086614173229" bottom="0.43307086614173229" header="0.31496062992125984" footer="0.31496062992125984"/>
  <pageSetup paperSize="9" scale="6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2018-04-04T06:54:04Z</cp:lastPrinted>
  <dcterms:created xsi:type="dcterms:W3CDTF">2018-03-26T04:00:13Z</dcterms:created>
  <dcterms:modified xsi:type="dcterms:W3CDTF">2018-04-04T06:56:37Z</dcterms:modified>
</cp:coreProperties>
</file>