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65" windowWidth="20115" windowHeight="6660"/>
  </bookViews>
  <sheets>
    <sheet name="Лист1" sheetId="1" r:id="rId1"/>
    <sheet name="Лист2" sheetId="2" r:id="rId2"/>
    <sheet name="Лист3" sheetId="3" r:id="rId3"/>
  </sheets>
  <definedNames>
    <definedName name="_xlnm.Print_Area" localSheetId="0">Лист1!$A$1:$L$21</definedName>
  </definedNames>
  <calcPr calcId="124519" refMode="R1C1"/>
</workbook>
</file>

<file path=xl/calcChain.xml><?xml version="1.0" encoding="utf-8"?>
<calcChain xmlns="http://schemas.openxmlformats.org/spreadsheetml/2006/main">
  <c r="G17" i="1"/>
  <c r="G15"/>
  <c r="G19"/>
  <c r="G13"/>
  <c r="G11"/>
  <c r="G9"/>
  <c r="G5"/>
  <c r="G3"/>
  <c r="G21" s="1"/>
</calcChain>
</file>

<file path=xl/sharedStrings.xml><?xml version="1.0" encoding="utf-8"?>
<sst xmlns="http://schemas.openxmlformats.org/spreadsheetml/2006/main" count="54" uniqueCount="42">
  <si>
    <t>Наименование</t>
  </si>
  <si>
    <t>Характеристика</t>
  </si>
  <si>
    <t>Ед. изм.</t>
  </si>
  <si>
    <t>Кол-во</t>
  </si>
  <si>
    <t>Цена</t>
  </si>
  <si>
    <t>Сумма</t>
  </si>
  <si>
    <t>№ п/п</t>
  </si>
  <si>
    <t>шт</t>
  </si>
  <si>
    <t>Емкость для санации для хирургического аспиратора Hospivac</t>
  </si>
  <si>
    <t>Емкость для санации,4л</t>
  </si>
  <si>
    <t>Гемоконцентраторы mini</t>
  </si>
  <si>
    <t>Полисульфоновая мембрана. Волокна. Которые не нужно опаласкивать при установке. Площадь поверхности мембраны (м2)-0.09. Объем (мл) -8.Молекулярный вес (в Дальтонах) - 65000. Перепад давления 1 (мм.рт.Ст.) - 55. Максимальное трансмембранное давление (мм.рт.Ст.)-500. Длина (см) - 15. Внутренний диаметр -2.5. Внутренний диаметр -2.5.Внутренний диаметр волокон (микрон)- 200.Кровь (мм)-Муж.Луэра. Фильтрация (мм)- Жен.Луэра</t>
  </si>
  <si>
    <t>шт </t>
  </si>
  <si>
    <t>Воздуховод прозрачный надгортанный, размер 3 (30-50кг)</t>
  </si>
  <si>
    <t xml:space="preserve">Воздуховод надгортанный для обеспечения проходимости дыхательных путей при наркозе и ИВЛ во время операций, а также, при неудавшейся интубации, в экстренных случаях, может использоваться в качестве проводника и т.п. Прозрачный воздуховод, вводимый в ротоглотку с мягкой нераздуваемой манжетой из термопластичного гелеподобного  эластомера, с блокатором надгортанника, с встроенным защитным усилением воздуховода, уплощенная и вогнутая форма проксимальной части воздуховода выполняет роль ротового стабилизатора, с 15-миллиметровым коннектором 15М, желудочным каналом с проксимальным портом, размер 3 (для пациентов с массой тела 30-60 кг, для проведения эндотрахеальной трубки 6,0мм, для назогастрального зонда 12Fr). Маркировка: размера, весовой категории, идеального уровня положения зубов. Материалы: полиэтилен высокого давления, полипропилен, эластомер специальный.  Упаковка: индивидуальная, стерильная.       </t>
  </si>
  <si>
    <t xml:space="preserve">Воздуховод прозрачный надгортанный, размер 2 (10-25кг) </t>
  </si>
  <si>
    <t>Воздуховод надгортанный для обеспечения проходимости дыхательных путей при наркозе и ИВЛ во время операций, а также, при неудавшейся интубации, в экстренных случаях, может использоваться в качестве проводника и т.п. Прозрачный воздуховод, вводимый в ротоглотку с мягкой нераздуваемой манжетой из термопластичного гелеподобного  эластомера, с блокатором надгортанника, с встроенным защитным усилением воздуховода, уплощенная и вогнутая форма проксимальной части воздуховода выполняет роль ротового стабилизатора, с 15-миллиметровым коннектором 15М, желудочным каналом с проксимальным портом, размер 2 (для пациентов с массой тела 10-25кг, для проведения эндотрахеальной трубки  5,0мм, для назогастрального зонда 12Fr). Маркировка: размера, весовой категории, идеального уровня положения зубов. Материалы: полиэтилен высокого давления, полипропилен, эластомер специальный.  Упаковка: индивидуальная, стерильная, 10шт. Срок годности, стерильности (срок гарантии): 2 года от даты изготовления.</t>
  </si>
  <si>
    <t>Воздуховод прозрачный надгортанный, размер 1 (2-5кг)</t>
  </si>
  <si>
    <t>Воздуховод надгортанный для обеспечения проходимости дыхательных путей при наркозе и ИВЛ во время операций, а также, при неудавшейся интубации, в экстренных случаях, может использоваться в качестве проводника и т.п. Прозрачный воздуховод, вводимый в ротоглотку с мягкой нераздуваемой манжетой из термопластичного гелеподобного  эластомера, с блокатором надгортанника, с встроенным защитным усилением воздуховода, уплощенная и вогнутая форма проксимальной части воздуховода выполняет роль ротового стабилизатора, с 15-миллиметровым коннектором 15М, размер 1 (для пациентов с массой тела 2-5кг, для проведения эндотрахеальной трубки  3,0мм). Маркировка: размера, весовой категории, идеального уровня положения зубов. Материалы: полиэтилен высокого давления, полипропилен, эластомер специальный.  Упаковка: индивидуальная, стерильная.</t>
  </si>
  <si>
    <t xml:space="preserve">Устройство для ручного искусственного  дыхания (реанимационный мешок) неонатальная (вес 0 - 10 кг), объём 280 мл, с дыхательным объёмом 100мл (при сжатии одной рукой), с реверсивным клапаном, с резервным кислородным мешком и кислородным продольноармированным шлангом длиной 3 м,  с эластичным стандартным соединительным коннектором и коннектором  резьбовым, для подачи кислорода высокой концентрации (при темпе 20 bpm для потока 5 л/мин-68%, 10 л/мин-92%, 15 л/мин-97%), подсоединяемый через штуцер, сопротивление на вдохе/выдохе &lt;3,0см Н2О/&lt;3,0см Н2О, мертвое пространство 18 мл, с угловым шарнирным коннектором со встроенным предохранительным клапаном  сброса давления (40 см Н2О) и  клапаном вдоха под маску/ интубационную трубку 22M/15F, маска прозрачная лицевая манжета с предварительным наддувом и кольцом маскодержателя, размер 1 или 2  (по заявке Закакзчика). Материалы: полиэтилен, полипропилен, эластомер. Упаковка индивидуальная, клинически чистая.       </t>
  </si>
  <si>
    <t xml:space="preserve">Устройство для ручного искусственного  дыхания (реанимационный мешок) для детей (вес 10-30 кг), объём 550мл, с дыхательным объёмом 300мл (при сжатии одной рукой), с реверсивным клапаном, с резервным кислородным мешком и кислородным продольноармированным шлангом длиной 3 м,  с эластичным стандартным соединительным коннектором и коннектором резьбовым  Male Sure Lock, для подачи кислорода высокой концентрации (при темпе 20 bpm для потока 5 л/мин-60%, 10 л/мин-90%, 15 л/мин-95%), подсоединяемый через штуцер , сопротивление на вдохе/выдохе &lt;3,0см Н2О/&lt;3,0см Н2О, мертвое пространство 18 мл, с угловым шарнирным коннектором со встроенным предохранительным клапаном  сброса давления (40 см Н2О) и  клапаном вдоха под маску/ интубационную трубку 22M/15F, маска прозрачная лицевая с предварительным наддувом и кольцом маскодержателя, размер 2 или 3 (по заявке Заказчика). Материалы: полиэтилен, полипропилен, эластомер. </t>
  </si>
  <si>
    <t>Устройство для ручного искусственного  дыхания (реанимационный мешок) для детей (вес 10-30 кг), объём 550мл. Маска размер 2 или 3</t>
  </si>
  <si>
    <t>Устройство для ручного искусственного  дыхания (реанимационный мешок) неонатальная (вес 0 - 10 кг), объём 280 мл, с клапаном давления. Маска размер 1 или 2</t>
  </si>
  <si>
    <t>Маска дыхательного контура анестезиологическая лицевая для проведения масочного наркоза и неинвазивной искусственной вентиляции лёгких,  в том числе с системами для ручного искусственного дыхания.  Анестезиологическая маска размер 1-5 (размер по заявке Заказчика) анатомической формы, с эластичной полусферической манжетой со сложной лепестковой кофигурацией в районе прлегания к носу, манжета поперечноармированна в этой части для обеспечения герметичности. Форма  и её объём оптимизированы под комбинированный двойной размер перекрывающий линейку стандартных размеров (вместо 6 или 7 размеров - 4) и под минимальное "мёртвое пространство", корпус  профилирован под "пальцы" для удобства захвата. Соединительный коннектор 22F. Может быть укомплектована кольцом маскодержателя. Материалы: полиэтилен, полипропилен, эластомер. Экологична при производстве и утилизации. Упаковка индивидуальная, клинически чистая</t>
  </si>
  <si>
    <t>Маска анестезиологическая, детская, размер от 1 до 5 (по заявке Заказчика)</t>
  </si>
  <si>
    <t>ТОО "Pharmprovide"</t>
  </si>
  <si>
    <t>ТОО "Dana Estrella"</t>
  </si>
  <si>
    <t>ТОО "СМС Медикал Казахстан"</t>
  </si>
  <si>
    <t>ТОО "SUNMEDICA"</t>
  </si>
  <si>
    <t>ТОО "Интермедика-НС"</t>
  </si>
  <si>
    <t>Реанимационные системы AERObag для ручной искусственной вентиляции легких, пр-ва HUM Gesellschaft fur Homecare und Medizintechnik mbH, Германия, РК-ИМН-5№014380</t>
  </si>
  <si>
    <t>ПВХ маска AERObag BM06-2V анестезиологическая, детская, пр-ва HUM Gesellschaft fur Homecare und Medizintechnik mbH, Германия, РК-ИМН-5№014380</t>
  </si>
  <si>
    <t>Емкость для санации 4 л из "Хирургический аспиратор New Hospovac, пр-ва CA-MI srl, Италия, РК-МТ-7№010994</t>
  </si>
  <si>
    <t>Мешок Амбу ручной, пр-ва Пласти-Мед, Пластик Медикал Урунлер Санайи ве Тиджарект, Турция, РК-ИМН-5№014390</t>
  </si>
  <si>
    <t>Маска для подачи газовых смесей при ИВЛ, пр-ва Пласти-Мед, Пластик Медикал Урунлер Санайи ве Тиджарект, Турция, РК-ИМН-5№014391</t>
  </si>
  <si>
    <t>Ручной мешок для ИВЛ типа "Амбу", пр-ва Intersurgical Ltd, РК-ИМН-5№010960</t>
  </si>
  <si>
    <t>Маска лицевая анестезиологическая, пр-ва Intersurgical Ltd, Литва, РК-ИМН-5№016001</t>
  </si>
  <si>
    <t>Воздуховоды I-Gel надгортанный, пр-ва Intersurgical Ltd, Лива, РК-ИМН-5№014613</t>
  </si>
  <si>
    <t>Набор гемокнцентратора из "Половолоконный оксигенатор Affinity Pixie с CVR и устойчивым к плазме  волокном, стерильный, однократного применения, модель BB241", пр-ва Medtronic Inc, США, РК-ИМН-5№009547</t>
  </si>
  <si>
    <t>Сердечный клапан с открытой системой крепления створок, аортальный, 23 мм</t>
  </si>
  <si>
    <t xml:space="preserve">Клапан сердца Medtronic OPEN PIVOT® - аортальный, митральный, размерами (мм) 16-33, стерильный, однократного применения, различных вариантов исполнения, с принадлежностями
пр-ва Medtronic Inc, США, РК-МТ-5№012754
</t>
  </si>
  <si>
    <t xml:space="preserve">Клапан  состоит из кольцевого отверстия, двух створок, и сшивающей манжеты. Отверстие изготовлено из 100% пиролитического углерода, а створки - из пиролитического углерода, полностью покрытого графитовой основой, пропитанной 20% вольфрамом. Сшивающая манжета изготовлена из титанового или кобальтового хрома, и полиэстерного материала. Сшивающая манжета клапана сделана из двойного полиэстерного велюра. На манжете имеются маркеры (четыре на митральной манжете с интервалами 90градусов). Ручка/ротатор митрального клапана красного цвета. Диаметр тканевого кольца19,5, 16,8, 23,5, 25,5, 27,5, 29,5, 31,5, 33,5 мм Диаметр внутреннего отверстия  14,8, 18,8, 18,8, 20,8, 22,8, 24,8, 26,8 мм Площадь внутреннего отверстия  1,55, 2,02, 2,56, 3,17, 3,84, 4,59, 5,35 см2  Метод 1 Стерилизация паром. Время: минимум 15 мин. Температура: минимум 1210С (2500F), максимум 1320С (2700F). Метод 2 Стерилизация паром. Время: минимум 4 мин. Температура: минимум 1320С (2700F), максимум 1350С (2750F). </t>
  </si>
</sst>
</file>

<file path=xl/styles.xml><?xml version="1.0" encoding="utf-8"?>
<styleSheet xmlns="http://schemas.openxmlformats.org/spreadsheetml/2006/main">
  <numFmts count="2">
    <numFmt numFmtId="43" formatCode="_-* #,##0.00\ _₽_-;\-* #,##0.00\ _₽_-;_-* &quot;-&quot;??\ _₽_-;_-@_-"/>
    <numFmt numFmtId="164" formatCode="_-* #,##0.00_р_._-;\-* #,##0.00_р_._-;_-* &quot;-&quot;??_р_._-;_-@_-"/>
  </numFmts>
  <fonts count="4">
    <font>
      <sz val="11"/>
      <color theme="1"/>
      <name val="Calibri"/>
      <family val="2"/>
      <charset val="204"/>
      <scheme val="minor"/>
    </font>
    <font>
      <sz val="11"/>
      <color theme="1"/>
      <name val="Calibri"/>
      <family val="2"/>
      <charset val="204"/>
      <scheme val="minor"/>
    </font>
    <font>
      <sz val="10"/>
      <name val="Arial"/>
      <family val="2"/>
      <charset val="204"/>
    </font>
    <font>
      <b/>
      <sz val="10"/>
      <name val="Arial"/>
      <family val="2"/>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43" fontId="1" fillId="0" borderId="0" applyFont="0" applyFill="0" applyBorder="0" applyAlignment="0" applyProtection="0"/>
  </cellStyleXfs>
  <cellXfs count="13">
    <xf numFmtId="0" fontId="0" fillId="0" borderId="0" xfId="0"/>
    <xf numFmtId="164" fontId="2" fillId="0" borderId="1" xfId="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64" fontId="3" fillId="0" borderId="1" xfId="1" applyFont="1" applyFill="1" applyBorder="1" applyAlignment="1">
      <alignment horizontal="center" vertical="center" wrapText="1"/>
    </xf>
    <xf numFmtId="0" fontId="0" fillId="0" borderId="0" xfId="0" applyFill="1"/>
    <xf numFmtId="164" fontId="0" fillId="0" borderId="0" xfId="0" applyNumberFormat="1" applyFill="1"/>
    <xf numFmtId="164" fontId="2" fillId="0" borderId="2" xfId="1" applyFont="1" applyFill="1" applyBorder="1" applyAlignment="1">
      <alignment horizontal="center" vertical="center" wrapText="1"/>
    </xf>
    <xf numFmtId="164" fontId="2" fillId="0" borderId="3" xfId="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cellXfs>
  <cellStyles count="3">
    <cellStyle name="Обычный" xfId="0" builtinId="0"/>
    <cellStyle name="Финансовый" xfId="1" builtinId="3"/>
    <cellStyle name="Финансовый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M21"/>
  <sheetViews>
    <sheetView tabSelected="1" view="pageBreakPreview" zoomScale="89" zoomScaleSheetLayoutView="89" workbookViewId="0">
      <pane ySplit="2" topLeftCell="A3" activePane="bottomLeft" state="frozen"/>
      <selection pane="bottomLeft" activeCell="C5" sqref="C5:C6"/>
    </sheetView>
  </sheetViews>
  <sheetFormatPr defaultRowHeight="15"/>
  <cols>
    <col min="1" max="1" width="9.140625" style="5"/>
    <col min="2" max="2" width="22" style="5" customWidth="1"/>
    <col min="3" max="3" width="67.5703125" style="5" customWidth="1"/>
    <col min="4" max="4" width="13.7109375" style="5" customWidth="1"/>
    <col min="5" max="5" width="9.140625" style="5"/>
    <col min="6" max="6" width="15.28515625" style="5" customWidth="1"/>
    <col min="7" max="7" width="23.42578125" style="5" customWidth="1"/>
    <col min="8" max="8" width="17.85546875" style="5" customWidth="1"/>
    <col min="9" max="9" width="21" style="5" customWidth="1"/>
    <col min="10" max="10" width="17.5703125" style="5" customWidth="1"/>
    <col min="11" max="12" width="18" style="5" customWidth="1"/>
    <col min="13" max="13" width="20.7109375" customWidth="1"/>
    <col min="14" max="14" width="9.140625" style="5"/>
    <col min="15" max="15" width="23.85546875" style="5" customWidth="1"/>
    <col min="16" max="16384" width="9.140625" style="5"/>
  </cols>
  <sheetData>
    <row r="2" spans="1:12" ht="51.75" customHeight="1">
      <c r="A2" s="2" t="s">
        <v>6</v>
      </c>
      <c r="B2" s="2" t="s">
        <v>0</v>
      </c>
      <c r="C2" s="3" t="s">
        <v>1</v>
      </c>
      <c r="D2" s="2" t="s">
        <v>2</v>
      </c>
      <c r="E2" s="2" t="s">
        <v>3</v>
      </c>
      <c r="F2" s="4" t="s">
        <v>4</v>
      </c>
      <c r="G2" s="4" t="s">
        <v>5</v>
      </c>
      <c r="H2" s="4" t="s">
        <v>25</v>
      </c>
      <c r="I2" s="4" t="s">
        <v>26</v>
      </c>
      <c r="J2" s="4" t="s">
        <v>29</v>
      </c>
      <c r="K2" s="4" t="s">
        <v>27</v>
      </c>
      <c r="L2" s="4" t="s">
        <v>28</v>
      </c>
    </row>
    <row r="3" spans="1:12" ht="26.25" customHeight="1">
      <c r="A3" s="9">
        <v>1</v>
      </c>
      <c r="B3" s="11" t="s">
        <v>8</v>
      </c>
      <c r="C3" s="11" t="s">
        <v>9</v>
      </c>
      <c r="D3" s="9" t="s">
        <v>7</v>
      </c>
      <c r="E3" s="9">
        <v>20</v>
      </c>
      <c r="F3" s="7">
        <v>35000</v>
      </c>
      <c r="G3" s="7">
        <f>E3*F3</f>
        <v>700000</v>
      </c>
      <c r="H3" s="1"/>
      <c r="I3" s="1"/>
      <c r="J3" s="1">
        <v>35000</v>
      </c>
      <c r="K3" s="1"/>
      <c r="L3" s="1"/>
    </row>
    <row r="4" spans="1:12" ht="89.25">
      <c r="A4" s="10"/>
      <c r="B4" s="12"/>
      <c r="C4" s="12"/>
      <c r="D4" s="10"/>
      <c r="E4" s="10"/>
      <c r="F4" s="8"/>
      <c r="G4" s="8"/>
      <c r="H4" s="1"/>
      <c r="I4" s="1"/>
      <c r="J4" s="1" t="s">
        <v>32</v>
      </c>
      <c r="K4" s="1"/>
      <c r="L4" s="1"/>
    </row>
    <row r="5" spans="1:12" ht="30" customHeight="1">
      <c r="A5" s="9">
        <v>2</v>
      </c>
      <c r="B5" s="11" t="s">
        <v>10</v>
      </c>
      <c r="C5" s="11" t="s">
        <v>11</v>
      </c>
      <c r="D5" s="9" t="s">
        <v>7</v>
      </c>
      <c r="E5" s="9">
        <v>10</v>
      </c>
      <c r="F5" s="7">
        <v>63000</v>
      </c>
      <c r="G5" s="7">
        <f t="shared" ref="G5" si="0">E5*F5</f>
        <v>630000</v>
      </c>
      <c r="H5" s="1"/>
      <c r="I5" s="1">
        <v>60000</v>
      </c>
      <c r="J5" s="1"/>
      <c r="K5" s="1"/>
      <c r="L5" s="1"/>
    </row>
    <row r="6" spans="1:12" ht="174" customHeight="1">
      <c r="A6" s="10"/>
      <c r="B6" s="12"/>
      <c r="C6" s="12"/>
      <c r="D6" s="10"/>
      <c r="E6" s="10"/>
      <c r="F6" s="8"/>
      <c r="G6" s="8"/>
      <c r="H6" s="1"/>
      <c r="I6" s="1" t="s">
        <v>38</v>
      </c>
      <c r="J6" s="1"/>
      <c r="K6" s="1"/>
      <c r="L6" s="1"/>
    </row>
    <row r="7" spans="1:12" ht="37.5" customHeight="1">
      <c r="A7" s="9">
        <v>2</v>
      </c>
      <c r="B7" s="11" t="s">
        <v>39</v>
      </c>
      <c r="C7" s="11" t="s">
        <v>41</v>
      </c>
      <c r="D7" s="9" t="s">
        <v>7</v>
      </c>
      <c r="E7" s="9">
        <v>1</v>
      </c>
      <c r="F7" s="7">
        <v>380000</v>
      </c>
      <c r="G7" s="7">
        <v>380000</v>
      </c>
      <c r="H7" s="1"/>
      <c r="I7" s="1">
        <v>380000</v>
      </c>
      <c r="J7" s="1"/>
      <c r="K7" s="1"/>
      <c r="L7" s="1"/>
    </row>
    <row r="8" spans="1:12" ht="174" customHeight="1">
      <c r="A8" s="10"/>
      <c r="B8" s="12"/>
      <c r="C8" s="12"/>
      <c r="D8" s="10"/>
      <c r="E8" s="10"/>
      <c r="F8" s="8"/>
      <c r="G8" s="8"/>
      <c r="H8" s="1"/>
      <c r="I8" s="1" t="s">
        <v>40</v>
      </c>
      <c r="J8" s="1"/>
      <c r="K8" s="1"/>
      <c r="L8" s="1"/>
    </row>
    <row r="9" spans="1:12" ht="30.75" customHeight="1">
      <c r="A9" s="9">
        <v>3</v>
      </c>
      <c r="B9" s="11" t="s">
        <v>17</v>
      </c>
      <c r="C9" s="11" t="s">
        <v>18</v>
      </c>
      <c r="D9" s="9" t="s">
        <v>7</v>
      </c>
      <c r="E9" s="9">
        <v>50</v>
      </c>
      <c r="F9" s="7">
        <v>7592</v>
      </c>
      <c r="G9" s="7">
        <f t="shared" ref="G9:G13" si="1">E9*F9</f>
        <v>379600</v>
      </c>
      <c r="H9" s="1"/>
      <c r="I9" s="1"/>
      <c r="J9" s="1"/>
      <c r="K9" s="1"/>
      <c r="L9" s="1">
        <v>7324</v>
      </c>
    </row>
    <row r="10" spans="1:12" ht="187.5" customHeight="1">
      <c r="A10" s="10"/>
      <c r="B10" s="12"/>
      <c r="C10" s="12"/>
      <c r="D10" s="10"/>
      <c r="E10" s="10"/>
      <c r="F10" s="8"/>
      <c r="G10" s="8"/>
      <c r="H10" s="1"/>
      <c r="I10" s="1"/>
      <c r="J10" s="1"/>
      <c r="K10" s="1"/>
      <c r="L10" s="1" t="s">
        <v>37</v>
      </c>
    </row>
    <row r="11" spans="1:12" ht="22.5" customHeight="1">
      <c r="A11" s="9">
        <v>4</v>
      </c>
      <c r="B11" s="11" t="s">
        <v>15</v>
      </c>
      <c r="C11" s="11" t="s">
        <v>16</v>
      </c>
      <c r="D11" s="9" t="s">
        <v>7</v>
      </c>
      <c r="E11" s="9">
        <v>60</v>
      </c>
      <c r="F11" s="7">
        <v>7592</v>
      </c>
      <c r="G11" s="7">
        <f t="shared" si="1"/>
        <v>455520</v>
      </c>
      <c r="H11" s="1"/>
      <c r="I11" s="1"/>
      <c r="J11" s="1"/>
      <c r="K11" s="1"/>
      <c r="L11" s="1">
        <v>7324</v>
      </c>
    </row>
    <row r="12" spans="1:12" ht="195" customHeight="1">
      <c r="A12" s="10"/>
      <c r="B12" s="12"/>
      <c r="C12" s="12"/>
      <c r="D12" s="10"/>
      <c r="E12" s="10"/>
      <c r="F12" s="8"/>
      <c r="G12" s="8"/>
      <c r="H12" s="1"/>
      <c r="I12" s="1"/>
      <c r="J12" s="1"/>
      <c r="K12" s="1"/>
      <c r="L12" s="1" t="s">
        <v>37</v>
      </c>
    </row>
    <row r="13" spans="1:12" ht="33" customHeight="1">
      <c r="A13" s="9">
        <v>5</v>
      </c>
      <c r="B13" s="11" t="s">
        <v>13</v>
      </c>
      <c r="C13" s="11" t="s">
        <v>14</v>
      </c>
      <c r="D13" s="9" t="s">
        <v>7</v>
      </c>
      <c r="E13" s="9">
        <v>50</v>
      </c>
      <c r="F13" s="7">
        <v>7592</v>
      </c>
      <c r="G13" s="7">
        <f t="shared" si="1"/>
        <v>379600</v>
      </c>
      <c r="H13" s="1"/>
      <c r="I13" s="1"/>
      <c r="J13" s="1"/>
      <c r="K13" s="1"/>
      <c r="L13" s="1">
        <v>7324</v>
      </c>
    </row>
    <row r="14" spans="1:12" ht="174" customHeight="1">
      <c r="A14" s="10"/>
      <c r="B14" s="12"/>
      <c r="C14" s="12"/>
      <c r="D14" s="10"/>
      <c r="E14" s="10"/>
      <c r="F14" s="8"/>
      <c r="G14" s="8"/>
      <c r="H14" s="1"/>
      <c r="I14" s="1"/>
      <c r="J14" s="1"/>
      <c r="K14" s="1"/>
      <c r="L14" s="1" t="s">
        <v>37</v>
      </c>
    </row>
    <row r="15" spans="1:12" ht="36.75" customHeight="1">
      <c r="A15" s="9">
        <v>6</v>
      </c>
      <c r="B15" s="11" t="s">
        <v>22</v>
      </c>
      <c r="C15" s="11" t="s">
        <v>19</v>
      </c>
      <c r="D15" s="9" t="s">
        <v>12</v>
      </c>
      <c r="E15" s="9">
        <v>100</v>
      </c>
      <c r="F15" s="7">
        <v>13146</v>
      </c>
      <c r="G15" s="7">
        <f t="shared" ref="G15" si="2">E15*F15</f>
        <v>1314600</v>
      </c>
      <c r="H15" s="1">
        <v>7500</v>
      </c>
      <c r="I15" s="1"/>
      <c r="J15" s="1"/>
      <c r="K15" s="1">
        <v>6333</v>
      </c>
      <c r="L15" s="1">
        <v>6449</v>
      </c>
    </row>
    <row r="16" spans="1:12" ht="221.25" customHeight="1">
      <c r="A16" s="10"/>
      <c r="B16" s="12"/>
      <c r="C16" s="12"/>
      <c r="D16" s="10"/>
      <c r="E16" s="10"/>
      <c r="F16" s="8"/>
      <c r="G16" s="8"/>
      <c r="H16" s="1" t="s">
        <v>30</v>
      </c>
      <c r="I16" s="1"/>
      <c r="J16" s="1"/>
      <c r="K16" s="1" t="s">
        <v>33</v>
      </c>
      <c r="L16" s="1" t="s">
        <v>35</v>
      </c>
    </row>
    <row r="17" spans="1:12" ht="33" customHeight="1">
      <c r="A17" s="9">
        <v>7</v>
      </c>
      <c r="B17" s="11" t="s">
        <v>21</v>
      </c>
      <c r="C17" s="11" t="s">
        <v>20</v>
      </c>
      <c r="D17" s="9" t="s">
        <v>12</v>
      </c>
      <c r="E17" s="9">
        <v>100</v>
      </c>
      <c r="F17" s="7">
        <v>13146</v>
      </c>
      <c r="G17" s="7">
        <f t="shared" ref="G17" si="3">E17*F17</f>
        <v>1314600</v>
      </c>
      <c r="H17" s="1">
        <v>7500</v>
      </c>
      <c r="I17" s="1"/>
      <c r="J17" s="1"/>
      <c r="K17" s="1">
        <v>6333</v>
      </c>
      <c r="L17" s="1">
        <v>6449</v>
      </c>
    </row>
    <row r="18" spans="1:12" ht="181.5" customHeight="1">
      <c r="A18" s="10"/>
      <c r="B18" s="12"/>
      <c r="C18" s="12"/>
      <c r="D18" s="10"/>
      <c r="E18" s="10"/>
      <c r="F18" s="8"/>
      <c r="G18" s="8"/>
      <c r="H18" s="1" t="s">
        <v>30</v>
      </c>
      <c r="I18" s="1"/>
      <c r="J18" s="1"/>
      <c r="K18" s="1" t="s">
        <v>33</v>
      </c>
      <c r="L18" s="1" t="s">
        <v>35</v>
      </c>
    </row>
    <row r="19" spans="1:12" ht="40.5" customHeight="1">
      <c r="A19" s="9">
        <v>8</v>
      </c>
      <c r="B19" s="11" t="s">
        <v>24</v>
      </c>
      <c r="C19" s="11" t="s">
        <v>23</v>
      </c>
      <c r="D19" s="9" t="s">
        <v>7</v>
      </c>
      <c r="E19" s="9">
        <v>1600</v>
      </c>
      <c r="F19" s="7">
        <v>916</v>
      </c>
      <c r="G19" s="7">
        <f t="shared" ref="G19" si="4">E19*F19</f>
        <v>1465600</v>
      </c>
      <c r="H19" s="1">
        <v>850</v>
      </c>
      <c r="I19" s="1"/>
      <c r="J19" s="1"/>
      <c r="K19" s="1">
        <v>545</v>
      </c>
      <c r="L19" s="1">
        <v>465</v>
      </c>
    </row>
    <row r="20" spans="1:12" ht="169.5" customHeight="1">
      <c r="A20" s="10"/>
      <c r="B20" s="12"/>
      <c r="C20" s="12"/>
      <c r="D20" s="10"/>
      <c r="E20" s="10"/>
      <c r="F20" s="8"/>
      <c r="G20" s="8"/>
      <c r="H20" s="1" t="s">
        <v>31</v>
      </c>
      <c r="I20" s="1"/>
      <c r="J20" s="1"/>
      <c r="K20" s="1" t="s">
        <v>34</v>
      </c>
      <c r="L20" s="1" t="s">
        <v>36</v>
      </c>
    </row>
    <row r="21" spans="1:12">
      <c r="G21" s="6">
        <f>SUM(G3:G19)</f>
        <v>7019520</v>
      </c>
    </row>
  </sheetData>
  <mergeCells count="63">
    <mergeCell ref="F7:F8"/>
    <mergeCell ref="G7:G8"/>
    <mergeCell ref="A7:A8"/>
    <mergeCell ref="B7:B8"/>
    <mergeCell ref="C7:C8"/>
    <mergeCell ref="D7:D8"/>
    <mergeCell ref="E7:E8"/>
    <mergeCell ref="G17:G18"/>
    <mergeCell ref="A19:A20"/>
    <mergeCell ref="B19:B20"/>
    <mergeCell ref="C19:C20"/>
    <mergeCell ref="D19:D20"/>
    <mergeCell ref="E19:E20"/>
    <mergeCell ref="F19:F20"/>
    <mergeCell ref="G19:G20"/>
    <mergeCell ref="A17:A18"/>
    <mergeCell ref="B17:B18"/>
    <mergeCell ref="C17:C18"/>
    <mergeCell ref="D17:D18"/>
    <mergeCell ref="E17:E18"/>
    <mergeCell ref="F17:F18"/>
    <mergeCell ref="G13:G14"/>
    <mergeCell ref="A15:A16"/>
    <mergeCell ref="B15:B16"/>
    <mergeCell ref="C15:C16"/>
    <mergeCell ref="D15:D16"/>
    <mergeCell ref="E15:E16"/>
    <mergeCell ref="F15:F16"/>
    <mergeCell ref="G15:G16"/>
    <mergeCell ref="A13:A14"/>
    <mergeCell ref="B13:B14"/>
    <mergeCell ref="C13:C14"/>
    <mergeCell ref="D13:D14"/>
    <mergeCell ref="E13:E14"/>
    <mergeCell ref="F13:F14"/>
    <mergeCell ref="G9:G10"/>
    <mergeCell ref="A11:A12"/>
    <mergeCell ref="B11:B12"/>
    <mergeCell ref="C11:C12"/>
    <mergeCell ref="D11:D12"/>
    <mergeCell ref="E11:E12"/>
    <mergeCell ref="F11:F12"/>
    <mergeCell ref="G11:G12"/>
    <mergeCell ref="A9:A10"/>
    <mergeCell ref="B9:B10"/>
    <mergeCell ref="C9:C10"/>
    <mergeCell ref="D9:D10"/>
    <mergeCell ref="E9:E10"/>
    <mergeCell ref="F9:F10"/>
    <mergeCell ref="G3:G4"/>
    <mergeCell ref="A5:A6"/>
    <mergeCell ref="B5:B6"/>
    <mergeCell ref="C5:C6"/>
    <mergeCell ref="D5:D6"/>
    <mergeCell ref="E5:E6"/>
    <mergeCell ref="F5:F6"/>
    <mergeCell ref="G5:G6"/>
    <mergeCell ref="A3:A4"/>
    <mergeCell ref="B3:B4"/>
    <mergeCell ref="C3:C4"/>
    <mergeCell ref="D3:D4"/>
    <mergeCell ref="E3:E4"/>
    <mergeCell ref="F3:F4"/>
  </mergeCells>
  <pageMargins left="0.55118110236220474" right="0.15748031496062992" top="0.35433070866141736" bottom="0.47" header="0.31496062992125984" footer="0.31496062992125984"/>
  <pageSetup paperSize="9" scale="55"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SPecialiST RePack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2018-06-05T06:21:46Z</cp:lastPrinted>
  <dcterms:created xsi:type="dcterms:W3CDTF">2018-04-12T12:15:56Z</dcterms:created>
  <dcterms:modified xsi:type="dcterms:W3CDTF">2018-06-05T06:23:41Z</dcterms:modified>
</cp:coreProperties>
</file>