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19320" windowHeight="12120"/>
  </bookViews>
  <sheets>
    <sheet name="Лист1" sheetId="1" r:id="rId1"/>
  </sheets>
  <definedNames>
    <definedName name="_GoBack" localSheetId="0">Лист1!#REF!</definedName>
  </definedNames>
  <calcPr calcId="12451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c r="G67" l="1"/>
  <c r="G65"/>
  <c r="G63"/>
  <c r="G61"/>
  <c r="G59"/>
  <c r="G57"/>
  <c r="G22"/>
  <c r="G20"/>
  <c r="G18"/>
  <c r="G16"/>
  <c r="G14"/>
  <c r="G12"/>
  <c r="G10"/>
  <c r="G6"/>
  <c r="G8"/>
  <c r="G56"/>
  <c r="G48"/>
  <c r="G46"/>
  <c r="G44"/>
  <c r="G42"/>
  <c r="G32"/>
  <c r="G30"/>
  <c r="G28"/>
  <c r="G34"/>
  <c r="G40"/>
  <c r="G38"/>
  <c r="G36"/>
  <c r="G54"/>
  <c r="G52"/>
  <c r="G50"/>
  <c r="G26"/>
  <c r="G4"/>
  <c r="G69" s="1"/>
</calcChain>
</file>

<file path=xl/sharedStrings.xml><?xml version="1.0" encoding="utf-8"?>
<sst xmlns="http://schemas.openxmlformats.org/spreadsheetml/2006/main" count="374" uniqueCount="142">
  <si>
    <t>Количество по бюджету</t>
  </si>
  <si>
    <t>Сумма, тенге</t>
  </si>
  <si>
    <t>Ед.изм</t>
  </si>
  <si>
    <t>шт</t>
  </si>
  <si>
    <t>№ лота</t>
  </si>
  <si>
    <t xml:space="preserve">Предельная цена </t>
  </si>
  <si>
    <t>Педиатрическая цельнолитая артериальная канюля 10Fr</t>
  </si>
  <si>
    <t>Канюли характеризуются тонкостенным скошенным наконечником удлиненным цельнолитым устойчивым к перегибам корпусом с армированными стенками.Конструкция обеспечивает высокую скорость потока с минимальной разницей давления.Flow-Guard интрадюсер и нанесенные отметки глубины введения позволяют добиться наиболее точного расположения канюли.22.9 см длина. Коннектор 1/4 (0.64см) с люер-портом 10 Fr. (3.3мм)</t>
  </si>
  <si>
    <t>Кардиоплегическая канюля 4 FR</t>
  </si>
  <si>
    <t>Педиатрическая цельнолитая артериальная канюля 12Fr</t>
  </si>
  <si>
    <t>Педиатрическая одноступенч венозная канюля  с измененным углом сгибания 14Fr</t>
  </si>
  <si>
    <t xml:space="preserve">Канюли имеют сохраняющий форму, цельнолитой устойчивый к перегибам, армированный корпус с коническим наконечником с множественными отверстиями, что облегчает введение канюли. Конструкция позволяет придать канюле желательную форму и положение. Обеспечивает более высокие скорости потока при минимальной разнице давлений. Маркеры глубины введения обеспечивают оптимальное положение канюли. </t>
  </si>
  <si>
    <t>Педиатрическая одноступенч венозная канюля  с измененным углом сгибания 16Fr</t>
  </si>
  <si>
    <t>Педиатрическая одноступенч венозная канюля  с измененяемым углом сгибания 18Fr</t>
  </si>
  <si>
    <t>Канюли имеют сохраняющий форму, цельнолитой устойчивый к перегибам, армированный корпус с коническим наконечником с множественными отверстиями, что облегчает введение канюли. Конструкция позволяет придать канюле желательную форму и положение. Обеспечивает более высокие скорости потока при минимальной разнице давлений. Маркеры глубины введения обеспечивают оптимальное положение канюли. 38,1см длина.Коннектор 1/4(0.64см)18 FR</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</si>
  <si>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должна быть окрашена в контрастный цвет для улучшения визуализации в ране .
Нить должна сохранять 75% прочности на разрыв IN VIVO через 2 недели, 50% через 3 недели, 25% через 4 недели, срок полного рассасывания 56-70 дней.
Нить обладает клинически доказанными антисептическими свойствами для профилактики раневой инфекции в различных тканях организма. Используемый антисептик (триклозан) проявляет клинически доказанную антимикробную активность против Staphylococcus aureus, Staphylococcus epidermidis, MRSA, MRSE, в период не менее 96 часов после имплантации нити,в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не менее 7 дней.  Антисептик должен обеспечить безопасное использование при операциях на мозговых оболочках, нить не должна терять антисептических свойств в присутствие веществ содержащих анионную группу. Метрический размер 1,5, условный размер 4/0. Длина нити не менее 65 см и не более 75 см. Игла должна быть изготовлена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должна иметь конструкцию, увеличивающую надежность ее фиксации в иглодержателе  за счет насечек в месте захвата.Игла колющая, кончик иглы уплощен для лучшего разделения тканей, 1/2  окружности, от 16,8 до 17,2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Маркировка одинарной упаковки из фольги должна содержать наименование шовного материала, его состав; товарный знак,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</si>
  <si>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должна быть окрашена в контрастный цвет для лучшей визуализации в в ране. Метрический размер 2, условный размер 3/0. Длина нити не менее 70 см и не более 80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Игла колющая, 1/2  окружности, от 16,8 до 17,2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</si>
  <si>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должна быть окрашена в контрастный цвет для лучшей визуализации в в ране. Метрический размер 2, условный размер 3/0. Длина нити не менее 70 см и не более 80 см. Игла должна быть изготовлена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должна иметь конструкцию, увеличивающую надежность ее фиксации в иглодержателе  за счет насечек в месте захвата. Игла колющая, 1/2  окружности, от 19,5 до 20,5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</si>
  <si>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должна быть окрашена в контрастный цвет для лучшей визуализации в в ране. Метрический размер 1,5, условный размер 4/0. Длина нити не менее 70 см и не более 80 см. Игла должна быть изготовлена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должна иметь конструкцию, увеличивающую надежность ее фиксации в иглодержателе  за счет насечек в месте захвата. Игла колющая, 1/2  окружности, от 16,8 до 17,2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</si>
  <si>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Антимикробная стерильная разрезаемая операционная пленка для долгосрочных операций с йодофором, оранжевого цвета, воздухопроницаемые, высокоадгезивные, размером 34смх35см</t>
  </si>
  <si>
    <t xml:space="preserve">Материал катетера – нейлон. Наличие армированной оплетки средней части катетера. Наличие дистального рентгеноконтрастного маркера. Наличие различных форм кончиков катетера. Давление контрастного вещества в катетере, фунт на дюйм - 1200. (А) Обьем скорость кровотока, милилитров в секунду до 35.  Внутренний диаметр, дюйм - 0,042. Науржный диаметр, Fr - 4 и 5. Длина, сантиметров - 65, 80, 100, 110, 125. Способ применения - селективное, обзорное. Совместимость с проводником диаметром, дюйм  - 0,038  </t>
  </si>
  <si>
    <t>Антимикробные разрезаемые операционные пленки  34х35</t>
  </si>
  <si>
    <t>Перикардиальная заплата (Ксеноперикард)</t>
  </si>
  <si>
    <t>Биологическая заплата из бычьего перикарда. Широкий спектр показаний для клинического использования. Тканевая фиксация с помощью глутаральдегида увеличивает стабильность и уменьшает антигенность. Размеры (см) 4 х 5, 5 х 7, 6 х 10, 10 х 12.5, по согласованию с Заказчиком</t>
  </si>
  <si>
    <t>Канюли характеризуются тонкостенным скошенным наконечником удлиненным цельнолитым устойчивым к перегибам корпусом с армированными стенками. Конструкция обеспечивает высокую скорость потока с минимальной разницей давления. Flow-Guard интрадюсер и нанесенные отметки глубины введения позволяют добиться наиболее точного расположения канюли.22.9 см длина. Коннектор 1/4 (0.64см) с люер-портом 12 Fr. (4.0мм)</t>
  </si>
  <si>
    <t xml:space="preserve">Шовный хирургический нерассасывающийся материал (полиэтилен терефталат (полиэстер)) (зеленый) условным № 1 (4), длиной нити (см):  75, две колющие иглы  (35-40 мм).
</t>
  </si>
  <si>
    <t xml:space="preserve">Левожелудочковые дренажи используются для прямого и непрямого дренирования левого желудочка и имеют перформированный наконечник. Гибкий корпус и гладкоствольный коннектор с льюер-портом. 10F (3,3 мм) (9 боковых отверстий) </t>
  </si>
  <si>
    <t xml:space="preserve">Диагностические катетеры
диаметром 4F, 5F, 6F, 7F и длиной 65, 80, 90, 100, 110, 125 см
</t>
  </si>
  <si>
    <t>Стерильные синтетические нерассасывающиеся нити из полиэтилентерефталата (С16H8O4), плетенный, в качестве скользящего покрытия использован политетрафторэтилен (ПТФЭ-Хехст Хостафлон TF 5034),цвет нити зеленный (D&amp;C зеленый № 6, цветной индекс CI61565), однократного применения. Сохраняет свою прочность на разрыв in vivo, так как он не изменяется в результате гидролиза. Размером 2-0USP(М3), с атравматическими колющими, окружностью иглы 1/2,  размером 25-27 мм,  длиной нити 75 см.</t>
  </si>
  <si>
    <t>Стерильные синтетические нерассасывающиеся нити из полиэтилентерефталата (С16H8O4), плетенный, в качестве скользящего покрытия использован политетрафторэтилен (ПТФЭ-Хехст Хостафлон TF 5034), цвет нити зеленный (D&amp;C зеленый № 6, цветной индекс CI61565), однократного применения. Сохраняет свою прочность на разрыв in vivo, так как он не изменяется в результате гидролиза. Размером 3-0USP(М2), с атравматическими колющими, окружностью иглы 1/2,  размером 20-22 мм,  длиной нити 75 см.</t>
  </si>
  <si>
    <t>Шовный хирургический рассасывающийся материал (фиолетовый), состав полигликликоид лактид, размером  0 (3,5) длина нити 75см,  игла колющая 28-30мм      ½  окр</t>
  </si>
  <si>
    <t>Шовный хирургический рассасывающийся материал (фиолетовый), состав полигликликоид лактид, размером 2/0 (3)75см  игла колющая 20мм   ½  окр.</t>
  </si>
  <si>
    <t>Шовный хирургический рассасывающийся материал (фиолетовый), состав полигликликоид лактид, размером  3/0 (2)75см  игла колющая 20мм   ½  окр</t>
  </si>
  <si>
    <t>Шовный хирургический рассасывающийся материал (фиолетовый), состав полигликликоид лактид, размером  4/0 (1,5)75см  игла колющая 17-20мм  ½  окр.</t>
  </si>
  <si>
    <t>Шовный хирургический нерассасывающийся материал (зеленый) условным № 2 (5), длиной нити (см):  75, колющая игла  (40-45 мм) ½  окр</t>
  </si>
  <si>
    <t xml:space="preserve">Шовный хирургический нерассасывающийся материал (полиэтилен терефталат (полиэстер)) (зеленый) условным № 2 (5), длиной нити (см):  75,  колющая игла  (40-45 мм).
</t>
  </si>
  <si>
    <t xml:space="preserve">Шовный хирургический нерассасывающийся материал (зеленый) условным № 2-0, длиной нити (см):  75 ,две колющая игла  (26 мм) ½  окр </t>
  </si>
  <si>
    <t xml:space="preserve">Шовный хирургический нерассасывающийся материал (полиэтилен терефталат (полиэстер)) (зеленый) условным № 2-0, длиной нити (см):  75, две колющая игла  (26 мм).
</t>
  </si>
  <si>
    <t xml:space="preserve">Шовный хирургический нерассасывающийся материал (полиэтилен терефталат (полиэстер)) (зеленый) условным № 0 (3,5), длиной нити (см):  75, колющая игла  (30-35 мм).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</si>
  <si>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1, условный размер   5/0 . Длина нити не менее 55 см и не более 65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Иглы колющие CC-5, кончик игл (1/12 от длины корпуса иглы) в виде заточенного микроострия для облегчения проникновения игл через кальцинированный участок или плотную стенку сосуда, 1/2  окружности, от 10,8 до 11,2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</si>
  <si>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1, условный размер   5/0 . Длина нити не менее 70 см и не более 80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Материал игл на 40% более устойчив к необратимой деформации (изгибу), чем игл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колющиеRB-2, 1/2  окружности, от 12,8 до 13,2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</si>
  <si>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0,7, условный размер   6/0. Длина нити не менее 55 см и не более 65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Материал игл на 40% более устойчив к необратимой деформации (изгибу), чем игл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колющиеBV-1,  3/8  окружности, от 8,8 до 9,8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</si>
  <si>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0,5, условный размер 7/0. Длина нити не менее 55 см и не более 65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Иглы должны иметь конструкцию, увеличивающую надежность их фиксации в иглодержателе  и фиксации под различными углами в иглодержателе за счет  скругленных углов корпуса. Иглы колющие BV-1,  3/8  окружности, от 8,8 до 9,8 мм длиной. Колющий кончик игл должен иметь угол сужения 45 градусов для обеспечения большей прочности и остроты иглы.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</si>
  <si>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0,5, условный размер 7/0. Длина нити не менее 55 см и не более 65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Материал игл на 40% более устойчив к необратимой деформации (изгибу), чем игл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должны иметь конструкцию, увеличивающую надежность их фиксации в иглодержателе  и фиксации под различными углами в иглодержателе за счет  скругленных углов корпуса. Иглы колющие BV175-6,  3/8  окружности, от 7,5 до 8,5 мм длиной. Колющий кончик игл должен иметь угол сужения 45 градусов для обеспечения большей прочности и остроты иглы.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</si>
  <si>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0,7, условный размер   6/0. Длина нити не менее 70 см и не более 80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Иглы колющие TF-1, 1/2  окружности, от 9,5 до 10,5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</si>
  <si>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Шовный хирургический нерассасывающийся материал Пролен (синий) с условными  № 5/0, длиной нити 60 см, две колющие иглы (11 мм) </t>
  </si>
  <si>
    <t xml:space="preserve">Шовный хирургический нерассасывающийся материал Пролен (синий) с условными  №5/0, длиной нити 75 см, две колющие иглы (13 мм) </t>
  </si>
  <si>
    <t xml:space="preserve">Шовный хирургический нерассасывающийся материал Пролен (синий) с условными  №6/0; длиной нити 60 см, две колющие иглы (9,3 мм) </t>
  </si>
  <si>
    <t xml:space="preserve">Шовный хирургический нерассасывающийся материал Пролен (синий) с условными  №6/0, длиной нити 75 см, две колющие иглы (10 мм) </t>
  </si>
  <si>
    <t xml:space="preserve">Шовный хирургический нерассасывающийся материал Пролен (синий) с условными  №7/0; длиной нити 60 см, две колющие иглы  (8 мм) </t>
  </si>
  <si>
    <t xml:space="preserve">Шовный хирургический нерассасывающийся материал (синий) с условными  №7/0, длиной нити 60 см, две колющие иглы (9,3мм) </t>
  </si>
  <si>
    <t>Шовный хирургический рассасывающийся материал (фиолетовый), условным № 4-0, длина нити (см): 75, колющая игла (17мм)</t>
  </si>
  <si>
    <t xml:space="preserve">Шовный материал шелк (натуральный) нерассасывающийся, плетеный, стерильный, однократного применения (черный), условные номера: 3-0, длина нити (см) 75, колющая игла (17мм). </t>
  </si>
  <si>
    <t xml:space="preserve">Шовный материал шелк (натуральный) нерассасывающийся, плетеный, стерильный, однократного применения (черный), условные номера: 4-0, длина (см) 75, колющая игла (17мм). </t>
  </si>
  <si>
    <t xml:space="preserve">Шовный материал шелк (натуральный) нерассасывающийся, плетеный, стерильный, однократного применения (черный), условные номера: 3-0, длина (см) 75, колющая игла (20мм). </t>
  </si>
  <si>
    <t>Шовный хирургический рассасывающийся материал (фиолетовый), номер: 0 (3,5), длина нити (см) 75, игла колющая (28-30мм) ½  окр.</t>
  </si>
  <si>
    <t>Шовный хирургический рассасывающийся материал (фиолетовый), номер:  2/0 (3), длина нити (см) 75, игла колющая (20мм) ½  окр.</t>
  </si>
  <si>
    <t>Шовный хирургический рассасывающийся материал (фиолетовый), номер:  3/0 (2), длина нити (см) 75, игла колющая (20мм) ½  окр</t>
  </si>
  <si>
    <t>Шовный хирургический рассасывающийся материал (фиолетовый), номер: 4/0 (1,5), длина нити (см) 75, игла колющая (17-20мм) ½  окр.</t>
  </si>
  <si>
    <t>Шовный хирургический нерассасывающийся материал (зеленый) условным номером: 0 (3,5), длина нити (см) 75, игла колющая (30мм-35мм) ½  окр</t>
  </si>
  <si>
    <t>Шовный хирургический нерассасывающийся материал (зеленый) условным номером: 1 (4), длина нити (см) 75,  игла колющая (35мм-40мм)  ½  окр</t>
  </si>
  <si>
    <t>Стерильные синтетические нерассасывающиеся нити из полиэтилентерефталата (С16H8O4), плетенный, в качестве скользящего покрытия использован политетрафторэтилен (ПТФЭ-Хехст Хостафлон TF 5034),цвет нити зеленный (D&amp;C зеленый № 6, цветной индекс CI61565), однократного применения. Сохраняет свою прочность на разрыв in vivo, так как он не изменяется в результате гидролиза. Размером 0USP(М3,5), с атравматическими колющими, окружностью иглы 1/2,  размером 25-30 мм,  длиной нити 75 см</t>
  </si>
  <si>
    <t xml:space="preserve">Шовный хирургический материал нерассасывающийся (зеленый), условные номера: 0(3,5), длина нити (см) 75, игла колющая (25-30мм) </t>
  </si>
  <si>
    <t>Шовный хирургический материал нерассасывающийся (зеленый), условные номера:  2\0 (3), длина нити (см) 75, игла колющая (25-27 мм)</t>
  </si>
  <si>
    <t>Шовный хирургический материал нерассасывающийся (зеленый), условные номера: 3\0 (2), длина нити (см) 75,  игла колющая (20-22 мм)</t>
  </si>
  <si>
    <t>Шовный материал шелк (натуральный) стерильный, однократного применения (черный), условным номером:  2/0 (3), длина нити 75см, игла колющая (25мм)  ½  окр.</t>
  </si>
  <si>
    <t>Шовный материал шелк (натуральный) нерассасывающийся, плетеный, стерильный, однократного применения ( черный), условные номера:  2-0 (M3), длина нити (см): 75, колющая игла (25 мм).</t>
  </si>
  <si>
    <t>Изделия медицинского назначения</t>
  </si>
  <si>
    <t>Место поставки</t>
  </si>
  <si>
    <t>График поставки, срок поставки</t>
  </si>
  <si>
    <t>РК, 050023, г.Алматы, пр.Аль-Фараби, 146</t>
  </si>
  <si>
    <t>Катетер для дренажа левого желудочка 10 Fr</t>
  </si>
  <si>
    <t>Катетер для дренажа левого желудочка 12 Fr</t>
  </si>
  <si>
    <t>Наименование</t>
  </si>
  <si>
    <t>Техническая характеристика / Форма выпуска</t>
  </si>
  <si>
    <t>В течение 3 (трех рабочих дней) со дня поступления Заявки до 31 декабря 2018г.</t>
  </si>
  <si>
    <t>Канюля имеют рентгеноконтрастный наконечник, соединенный с с прозрачным корпусом. Дополнительные возможности при использовании данной канюли должны включать: мониторинг давления в корне аорты, дренирование левых отделов сердца. Все канюли должны быть снабжены стальной иглой-интродюсером. (14.0 см) длина. Стандартный наконечник и стандартный интродюсер. 18 ga  (4 Fr.)</t>
  </si>
  <si>
    <t>ТОО "Аминамед"</t>
  </si>
  <si>
    <t>ТОО "INVICTUS"</t>
  </si>
  <si>
    <t>ТОО "ОАД-27"</t>
  </si>
  <si>
    <t>ТОО "Фирма Меда"</t>
  </si>
  <si>
    <t>ТОО "Глобал Медикал"</t>
  </si>
  <si>
    <t>пр-ва Medtronic, США, РК-ИМН-5№013900</t>
  </si>
  <si>
    <t>пр-ва Medtronic, США, РК-ИМН-5№114959</t>
  </si>
  <si>
    <t>пр-ва Medtronic, Мексика, РК-ИМН-5№114526</t>
  </si>
  <si>
    <t>ИП "ЖАН МЕД"</t>
  </si>
  <si>
    <t>ТОО "Dana Estrella"</t>
  </si>
  <si>
    <t>ШЁЛК, пр-ва ООО Волоть, Россия, РК-ИМН5№009081</t>
  </si>
  <si>
    <t>VICRYL, пр-ва ООО Джонсон и Джонсон, Россия, РК-ИМН-5№015422</t>
  </si>
  <si>
    <t>Пролен, пр-ва Ethicon, США, РК-ИМН-5№007845</t>
  </si>
  <si>
    <t>VICRYL, пр-ва ООО Джонсон &amp; Джонсон, Россия, РК-ИМН-5№015422</t>
  </si>
  <si>
    <t>?, пр-ва ООО Джонсон и Джонсон, Россия, нет РУ (по указанному РУ относится к рассасывающимся, не соответствует ТС)</t>
  </si>
  <si>
    <t>Politer, пр-ва Dogsan Tibbi Malzeme Sanayi, Турция, РК-ИМН-5№014316</t>
  </si>
  <si>
    <t>Propilen, пр-ва Dogsan Tibbi Malzeme Sanayi, Турция, РК-ИМН-5№014313</t>
  </si>
  <si>
    <t>Победитель / Итоги</t>
  </si>
  <si>
    <t>MONOCRYL, пр-ва ООО Джонсон и Джонсон, Россия, РК-ИМН-5№015421 (состав нити и длина не соответствуют ТС)</t>
  </si>
  <si>
    <t>COROLENE, пр-ва Peters Surgical, Франция, РК-ИМН-5№</t>
  </si>
  <si>
    <t>CARDIOXYL, пр-ва Peters Surgical, Франция, РК-ИМН-5№000387</t>
  </si>
  <si>
    <t>OPTIME, пр-ва Peters Surgical, Франция, РК-ИМН-5№000389 (состав не соответствует ТС)</t>
  </si>
  <si>
    <t>COROLENE, пр-ва Peters Surgical, Франция, РК-ИМН-5№000388</t>
  </si>
  <si>
    <t>COROLENE, пр-ва Peters Surgical, Франция, РК-ИМН-5№000388 (длина иглы не соответствует ТС)</t>
  </si>
  <si>
    <t>Bovine, пр-ва St.Jude Medical Brazil Ltda, США, РК-ИМН-5№000412</t>
  </si>
  <si>
    <t>все документы</t>
  </si>
  <si>
    <t>ТОО "ASmedical"</t>
  </si>
  <si>
    <t>ТОО "Lab Systems"</t>
  </si>
  <si>
    <t>СУПОЛЕН, пр-ва Resorba Medical GmbH, Германия, РК-ИМН-5№013759</t>
  </si>
  <si>
    <t>ТОО "JS Consulting"</t>
  </si>
  <si>
    <t>пр-ва Resorba Medical GmbH, Германия, РК-ИМН-5№013758 (состав не соответствует ТС)</t>
  </si>
  <si>
    <t>ПГА Ресорба, пр-ва Resorba Medical GmbH, Германия, РК-ИМН-5№013758 (состав не соответствует ТС)</t>
  </si>
  <si>
    <t>???ПОЛИЭСТР, пр-ва Resorba Medical GmbH, Германия, РК-ИМН-5№013759</t>
  </si>
  <si>
    <t xml:space="preserve">СУПОЛЕН, пр-ва Resorba Medical GmbH, Германия, РК-ИМН-5№013759 (по ТС относится к ПОЛИЭСТРУ) </t>
  </si>
  <si>
    <t>ПОЛИЕСТР, пр-ва Resorba Medical GmbH, Германия, РК-ИМН-5№013759</t>
  </si>
  <si>
    <t>МОПИЛЕН, пр-ва Resorba Medical GmbH, Германия, РК-ИМН-5№013759</t>
  </si>
  <si>
    <t>VICRYL, пр-ва ООО Джонсон &amp; Джонсон, Россия,  РК-ИМН-5№015422</t>
  </si>
  <si>
    <t>Helm-Silk, пр-ва Helm Medical GmbH, Германия, РК-ИМН-5№015551</t>
  </si>
  <si>
    <t>Ethibond Excel, пр-ва Johnson &amp; Johnson LLC, Россия, РК-ИМН-5№007859</t>
  </si>
  <si>
    <t>ТОО "Galamat Integra"</t>
  </si>
  <si>
    <t>SURGICRYL 910, пр-ва SMI AG, Бельгия, РК-ИМН-5№012709</t>
  </si>
  <si>
    <t>SILK, пр-ва SMI AG, Бельгия, РК-ИМН-5№017240</t>
  </si>
  <si>
    <t>ПОЛИЭСТЕР, пр-ва SMI AG, Бельгия, РК-ИМН-5№012710</t>
  </si>
  <si>
    <t>POLYPROPYLENE, пр-ва SMI AG, Бельгия, РК-ИМН-5№015902</t>
  </si>
  <si>
    <t>VICRYL, пр-ва Johnson &amp; Johnson LLC, США, РК-ИМН-5№015422</t>
  </si>
  <si>
    <t>пр-ва Johnson &amp; Johnson LLC, США, РК-ИМН-5№ (Не приложено РУ)</t>
  </si>
  <si>
    <t>ТОО "DIVES"</t>
  </si>
  <si>
    <t>Пролен, пр-ва Ethicon LLC, США, РК-ИМН-5№007845</t>
  </si>
  <si>
    <t>VICRYL, пр-ва Johnson &amp; Johnson International, Бельгия, РК-ИМН-5№015422</t>
  </si>
  <si>
    <t>VICRYL Plus, пр-ва Johnson &amp; Johnson International, Бельгия, РК-ИМН-5№015203</t>
  </si>
  <si>
    <t>MERSILK, пр-ва Ethicon LLC, США, РК-ИМН-5№007850</t>
  </si>
  <si>
    <t xml:space="preserve">VICRYL, пр-ва Johnson &amp; Johnson International, Бельгия, РК-ИМН-5№015422 </t>
  </si>
  <si>
    <t>ТОО "INNOVO"</t>
  </si>
  <si>
    <t>ТОО "Медикус-М"</t>
  </si>
  <si>
    <t>Ioban 2, пр-ва 3М Health Care, США, РК-ИМН-5№006573</t>
  </si>
  <si>
    <t>Infiniti, Infiniti Quick Care, Infiniti HighFlow, Tempo, Tempo Aqua, пр-ва Cordis de Mexico, Мексика, РК-ИМН-5№008149</t>
  </si>
  <si>
    <t>ТОО "Med Import Central Asia"</t>
  </si>
  <si>
    <t xml:space="preserve">Pegelak, пр-ва Dogsan Tibbi Malzeme Sanayi, Турция, РК-ИМН-5№014311 </t>
  </si>
  <si>
    <t>Ipek, пр-ва Dogsan Tibbi Malzeme Sanayi, Турция, РК-ИМН-5№014318</t>
  </si>
  <si>
    <t xml:space="preserve"> пр-ва Resorba Medical GmbH, Германия, РК-ИМН-5№013759</t>
  </si>
  <si>
    <t>пр-ва Resorba Medical GmbH, Германия, РК-ИМН-5№013758</t>
  </si>
  <si>
    <t>Pegelak, пр-ва Dogsan Tibbi Malzeme Sanayi, Турция, РК-ИМН-5№014311</t>
  </si>
  <si>
    <t xml:space="preserve">Politer, пр-ва Dogsan Tibbi Malzeme Sanayi, Турция, РК-ИМН-5№014316 </t>
  </si>
  <si>
    <t xml:space="preserve">Propilen, пр-ва Dogsan Tibbi Malzeme Sanayi, Турция, РК-ИМН-5№014313 </t>
  </si>
  <si>
    <t>CARDIOXYL, пр-ва Peters Surgical, Франция, РК-ИМН-5№000387 (длина иглы до 25.0 мм, не соответствует ТС)</t>
  </si>
</sst>
</file>

<file path=xl/styles.xml><?xml version="1.0" encoding="utf-8"?>
<styleSheet xmlns="http://schemas.openxmlformats.org/spreadsheetml/2006/main">
  <numFmts count="2">
    <numFmt numFmtId="43" formatCode="_-* #,##0.00\ _₽_-;\-* #,##0.00\ _₽_-;_-* &quot;-&quot;??\ _₽_-;_-@_-"/>
    <numFmt numFmtId="164" formatCode="_-* #,##0.00\ _р_._-;\-* #,##0.00\ _р_._-;_-* &quot;-&quot;??\ _р_._-;_-@_-"/>
  </numFmts>
  <fonts count="8">
    <font>
      <sz val="11"/>
      <color theme="1"/>
      <name val="Calibri"/>
      <family val="2"/>
      <charset val="204"/>
      <scheme val="minor"/>
    </font>
    <font>
      <sz val="11"/>
      <color theme="1"/>
      <name val="Calibri"/>
      <family val="2"/>
      <scheme val="minor"/>
    </font>
    <font>
      <sz val="11"/>
      <color theme="1"/>
      <name val="Calibri"/>
      <family val="2"/>
      <charset val="204"/>
      <scheme val="minor"/>
    </font>
    <font>
      <sz val="10"/>
      <name val="Arial Cyr"/>
      <charset val="204"/>
    </font>
    <font>
      <sz val="11"/>
      <color indexed="8"/>
      <name val="Calibri"/>
      <family val="2"/>
    </font>
    <font>
      <b/>
      <sz val="10"/>
      <color theme="1"/>
      <name val="Arial"/>
      <family val="2"/>
      <charset val="204"/>
    </font>
    <font>
      <sz val="10"/>
      <color theme="1"/>
      <name val="Arial"/>
      <family val="2"/>
      <charset val="204"/>
    </font>
    <font>
      <b/>
      <sz val="12"/>
      <color theme="1"/>
      <name val="Arial"/>
      <family val="2"/>
      <charset val="204"/>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1" fillId="0" borderId="0"/>
    <xf numFmtId="0" fontId="1"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0" fontId="4" fillId="0" borderId="0" applyFont="0" applyFill="0" applyBorder="0" applyAlignment="0" applyProtection="0"/>
    <xf numFmtId="0" fontId="3" fillId="0" borderId="0"/>
  </cellStyleXfs>
  <cellXfs count="29">
    <xf numFmtId="0" fontId="0" fillId="0" borderId="0" xfId="0"/>
    <xf numFmtId="164" fontId="5" fillId="0" borderId="1" xfId="6" applyNumberFormat="1" applyFont="1" applyFill="1" applyBorder="1" applyAlignment="1">
      <alignment horizontal="center" vertical="center" wrapText="1"/>
    </xf>
    <xf numFmtId="0" fontId="6" fillId="0" borderId="0" xfId="0" applyFont="1" applyFill="1"/>
    <xf numFmtId="0" fontId="5" fillId="0" borderId="0" xfId="0" applyFont="1" applyFill="1" applyAlignment="1">
      <alignment horizontal="left"/>
    </xf>
    <xf numFmtId="0" fontId="6"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0" xfId="0" applyFont="1" applyFill="1" applyAlignment="1">
      <alignment horizontal="left"/>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3" fontId="6" fillId="0" borderId="0" xfId="3" applyFont="1" applyFill="1" applyAlignment="1">
      <alignment horizontal="center" vertical="center"/>
    </xf>
    <xf numFmtId="43" fontId="5" fillId="0" borderId="1" xfId="3" applyFont="1" applyFill="1" applyBorder="1" applyAlignment="1">
      <alignment horizontal="center" vertical="center" wrapText="1"/>
    </xf>
    <xf numFmtId="43" fontId="6" fillId="0" borderId="1" xfId="3" applyFont="1" applyFill="1" applyBorder="1" applyAlignment="1">
      <alignment horizontal="center" vertical="center" wrapText="1"/>
    </xf>
    <xf numFmtId="0" fontId="7" fillId="0" borderId="0" xfId="0" applyFont="1" applyFill="1" applyAlignment="1">
      <alignment horizontal="left"/>
    </xf>
    <xf numFmtId="43" fontId="6" fillId="2" borderId="1" xfId="3" applyFont="1" applyFill="1" applyBorder="1" applyAlignment="1">
      <alignment horizontal="center" vertical="center" wrapText="1"/>
    </xf>
    <xf numFmtId="43" fontId="6" fillId="3" borderId="1" xfId="3" applyFont="1" applyFill="1" applyBorder="1" applyAlignment="1">
      <alignment horizontal="center" vertical="center" wrapText="1"/>
    </xf>
    <xf numFmtId="43" fontId="6" fillId="4" borderId="1" xfId="3" applyFont="1" applyFill="1" applyBorder="1" applyAlignment="1">
      <alignment horizontal="center" vertical="center" wrapText="1"/>
    </xf>
    <xf numFmtId="43" fontId="6" fillId="5" borderId="1" xfId="3" applyFont="1" applyFill="1" applyBorder="1" applyAlignment="1">
      <alignment horizontal="center" vertical="center" wrapText="1"/>
    </xf>
    <xf numFmtId="43" fontId="5" fillId="4" borderId="1" xfId="3" applyFont="1" applyFill="1" applyBorder="1" applyAlignment="1">
      <alignment horizontal="center" vertical="center" wrapText="1"/>
    </xf>
    <xf numFmtId="43" fontId="6" fillId="4" borderId="1" xfId="3" applyFont="1" applyFill="1" applyBorder="1" applyAlignment="1">
      <alignment horizontal="center" vertical="center"/>
    </xf>
    <xf numFmtId="0" fontId="6" fillId="0" borderId="0" xfId="0" applyFont="1" applyFill="1" applyAlignment="1">
      <alignment wrapText="1"/>
    </xf>
    <xf numFmtId="43" fontId="6" fillId="0" borderId="2" xfId="3" applyFont="1" applyFill="1" applyBorder="1" applyAlignment="1">
      <alignment horizontal="center" vertical="center" wrapText="1"/>
    </xf>
    <xf numFmtId="43" fontId="6" fillId="0" borderId="3" xfId="3" applyFont="1" applyFill="1" applyBorder="1" applyAlignment="1">
      <alignment horizontal="center" vertical="center" wrapText="1"/>
    </xf>
    <xf numFmtId="43" fontId="6" fillId="5" borderId="2" xfId="3" applyFont="1" applyFill="1" applyBorder="1" applyAlignment="1">
      <alignment horizontal="center" vertical="center" wrapText="1"/>
    </xf>
    <xf numFmtId="43" fontId="6" fillId="5" borderId="3" xfId="3"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cellXfs>
  <cellStyles count="8">
    <cellStyle name="Обычный" xfId="0" builtinId="0"/>
    <cellStyle name="Обычный 2" xfId="7"/>
    <cellStyle name="Обычный 3" xfId="4"/>
    <cellStyle name="Обычный 5" xfId="2"/>
    <cellStyle name="Обычный 6" xfId="1"/>
    <cellStyle name="Финансовый" xfId="3" builtinId="3"/>
    <cellStyle name="Финансовый 4" xfId="5"/>
    <cellStyle name="Финансовый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69"/>
  <sheetViews>
    <sheetView tabSelected="1" zoomScale="55" zoomScaleNormal="55" workbookViewId="0">
      <pane xSplit="9" ySplit="3" topLeftCell="J40" activePane="bottomRight" state="frozen"/>
      <selection pane="topRight" activeCell="J1" sqref="J1"/>
      <selection pane="bottomLeft" activeCell="A4" sqref="A4"/>
      <selection pane="bottomRight" activeCell="Y46" sqref="Y46:Y47"/>
    </sheetView>
  </sheetViews>
  <sheetFormatPr defaultRowHeight="12.75"/>
  <cols>
    <col min="1" max="1" width="6.7109375" style="2" customWidth="1"/>
    <col min="2" max="2" width="30.140625" style="2" customWidth="1"/>
    <col min="3" max="3" width="46" style="7" customWidth="1"/>
    <col min="4" max="4" width="13.7109375" style="4" customWidth="1"/>
    <col min="5" max="5" width="13.5703125" style="4" customWidth="1"/>
    <col min="6" max="6" width="17.28515625" style="10" customWidth="1"/>
    <col min="7" max="7" width="23.140625" style="10" customWidth="1"/>
    <col min="8" max="9" width="23.140625" style="4" hidden="1" customWidth="1"/>
    <col min="10" max="17" width="15.28515625" style="10" customWidth="1"/>
    <col min="18" max="18" width="16.7109375" style="10" customWidth="1"/>
    <col min="19" max="19" width="16.42578125" style="10" customWidth="1"/>
    <col min="20" max="20" width="16.5703125" style="10" customWidth="1"/>
    <col min="21" max="21" width="18.28515625" style="10" customWidth="1"/>
    <col min="22" max="25" width="23.140625" style="10" customWidth="1"/>
    <col min="26" max="26" width="28.140625" style="20" customWidth="1"/>
    <col min="27" max="16384" width="9.140625" style="2"/>
  </cols>
  <sheetData>
    <row r="1" spans="1:25" ht="15.75">
      <c r="C1" s="13" t="s">
        <v>67</v>
      </c>
    </row>
    <row r="2" spans="1:25">
      <c r="C2" s="3"/>
      <c r="W2" s="10" t="s">
        <v>102</v>
      </c>
    </row>
    <row r="3" spans="1:25" ht="38.25">
      <c r="A3" s="8" t="s">
        <v>4</v>
      </c>
      <c r="B3" s="8" t="s">
        <v>73</v>
      </c>
      <c r="C3" s="9" t="s">
        <v>74</v>
      </c>
      <c r="D3" s="8" t="s">
        <v>2</v>
      </c>
      <c r="E3" s="8" t="s">
        <v>0</v>
      </c>
      <c r="F3" s="11" t="s">
        <v>5</v>
      </c>
      <c r="G3" s="11" t="s">
        <v>1</v>
      </c>
      <c r="H3" s="1" t="s">
        <v>68</v>
      </c>
      <c r="I3" s="1" t="s">
        <v>69</v>
      </c>
      <c r="J3" s="18" t="s">
        <v>77</v>
      </c>
      <c r="K3" s="18" t="s">
        <v>78</v>
      </c>
      <c r="L3" s="18" t="s">
        <v>130</v>
      </c>
      <c r="M3" s="18" t="s">
        <v>133</v>
      </c>
      <c r="N3" s="18" t="s">
        <v>86</v>
      </c>
      <c r="O3" s="18" t="s">
        <v>123</v>
      </c>
      <c r="P3" s="18" t="s">
        <v>129</v>
      </c>
      <c r="Q3" s="18" t="s">
        <v>85</v>
      </c>
      <c r="R3" s="18" t="s">
        <v>106</v>
      </c>
      <c r="S3" s="18" t="s">
        <v>104</v>
      </c>
      <c r="T3" s="18" t="s">
        <v>103</v>
      </c>
      <c r="U3" s="18" t="s">
        <v>79</v>
      </c>
      <c r="V3" s="18" t="s">
        <v>116</v>
      </c>
      <c r="W3" s="18" t="s">
        <v>80</v>
      </c>
      <c r="X3" s="18" t="s">
        <v>81</v>
      </c>
      <c r="Y3" s="18" t="s">
        <v>94</v>
      </c>
    </row>
    <row r="4" spans="1:25" ht="27.75" customHeight="1">
      <c r="A4" s="25">
        <v>1</v>
      </c>
      <c r="B4" s="27" t="s">
        <v>21</v>
      </c>
      <c r="C4" s="27" t="s">
        <v>19</v>
      </c>
      <c r="D4" s="25" t="s">
        <v>3</v>
      </c>
      <c r="E4" s="25">
        <v>400</v>
      </c>
      <c r="F4" s="21">
        <v>4810</v>
      </c>
      <c r="G4" s="21">
        <f t="shared" ref="G4:G40" si="0">E4*F4</f>
        <v>1924000</v>
      </c>
      <c r="H4" s="5" t="s">
        <v>70</v>
      </c>
      <c r="I4" s="5" t="s">
        <v>75</v>
      </c>
      <c r="J4" s="15">
        <v>2745</v>
      </c>
      <c r="K4" s="14"/>
      <c r="L4" s="16">
        <v>4810</v>
      </c>
      <c r="M4" s="16">
        <v>4015</v>
      </c>
      <c r="N4" s="14"/>
      <c r="O4" s="14"/>
      <c r="P4" s="14"/>
      <c r="Q4" s="14"/>
      <c r="R4" s="14"/>
      <c r="S4" s="14"/>
      <c r="T4" s="14"/>
      <c r="U4" s="14"/>
      <c r="V4" s="14"/>
      <c r="W4" s="14"/>
      <c r="X4" s="14"/>
      <c r="Y4" s="23" t="s">
        <v>77</v>
      </c>
    </row>
    <row r="5" spans="1:25" ht="68.25" customHeight="1">
      <c r="A5" s="26"/>
      <c r="B5" s="28"/>
      <c r="C5" s="28"/>
      <c r="D5" s="26"/>
      <c r="E5" s="26"/>
      <c r="F5" s="22"/>
      <c r="G5" s="22"/>
      <c r="H5" s="5"/>
      <c r="I5" s="5"/>
      <c r="J5" s="16" t="s">
        <v>131</v>
      </c>
      <c r="K5" s="14"/>
      <c r="L5" s="16" t="s">
        <v>131</v>
      </c>
      <c r="M5" s="16" t="s">
        <v>131</v>
      </c>
      <c r="N5" s="14"/>
      <c r="O5" s="14"/>
      <c r="P5" s="14"/>
      <c r="Q5" s="14"/>
      <c r="R5" s="14"/>
      <c r="S5" s="14"/>
      <c r="T5" s="14"/>
      <c r="U5" s="14"/>
      <c r="V5" s="14"/>
      <c r="W5" s="14"/>
      <c r="X5" s="14"/>
      <c r="Y5" s="24"/>
    </row>
    <row r="6" spans="1:25" ht="47.25" customHeight="1">
      <c r="A6" s="25">
        <v>2</v>
      </c>
      <c r="B6" s="27" t="s">
        <v>8</v>
      </c>
      <c r="C6" s="27" t="s">
        <v>76</v>
      </c>
      <c r="D6" s="25" t="s">
        <v>3</v>
      </c>
      <c r="E6" s="25">
        <v>80</v>
      </c>
      <c r="F6" s="21">
        <v>10400</v>
      </c>
      <c r="G6" s="21">
        <f t="shared" ref="G6:G20" si="1">E6*F6</f>
        <v>832000</v>
      </c>
      <c r="H6" s="5" t="s">
        <v>70</v>
      </c>
      <c r="I6" s="5" t="s">
        <v>75</v>
      </c>
      <c r="J6" s="14"/>
      <c r="K6" s="14"/>
      <c r="L6" s="14"/>
      <c r="M6" s="14"/>
      <c r="N6" s="16">
        <v>10000</v>
      </c>
      <c r="O6" s="14"/>
      <c r="P6" s="14"/>
      <c r="Q6" s="14"/>
      <c r="R6" s="14"/>
      <c r="S6" s="14"/>
      <c r="T6" s="14"/>
      <c r="U6" s="14"/>
      <c r="V6" s="14"/>
      <c r="W6" s="14"/>
      <c r="X6" s="14"/>
      <c r="Y6" s="23"/>
    </row>
    <row r="7" spans="1:25" ht="98.25" customHeight="1">
      <c r="A7" s="26"/>
      <c r="B7" s="28"/>
      <c r="C7" s="28"/>
      <c r="D7" s="26"/>
      <c r="E7" s="26"/>
      <c r="F7" s="22"/>
      <c r="G7" s="22"/>
      <c r="H7" s="5"/>
      <c r="I7" s="5"/>
      <c r="J7" s="14"/>
      <c r="K7" s="14"/>
      <c r="L7" s="14"/>
      <c r="M7" s="14"/>
      <c r="N7" s="16" t="s">
        <v>83</v>
      </c>
      <c r="O7" s="14"/>
      <c r="P7" s="14"/>
      <c r="Q7" s="14"/>
      <c r="R7" s="14"/>
      <c r="S7" s="14"/>
      <c r="T7" s="14"/>
      <c r="U7" s="14"/>
      <c r="V7" s="14"/>
      <c r="W7" s="14"/>
      <c r="X7" s="14"/>
      <c r="Y7" s="24"/>
    </row>
    <row r="8" spans="1:25" ht="50.25" customHeight="1">
      <c r="A8" s="25">
        <v>3</v>
      </c>
      <c r="B8" s="27" t="s">
        <v>6</v>
      </c>
      <c r="C8" s="27" t="s">
        <v>7</v>
      </c>
      <c r="D8" s="25" t="s">
        <v>3</v>
      </c>
      <c r="E8" s="25">
        <v>50</v>
      </c>
      <c r="F8" s="21">
        <v>36000</v>
      </c>
      <c r="G8" s="21">
        <f t="shared" si="1"/>
        <v>1800000</v>
      </c>
      <c r="H8" s="5" t="s">
        <v>70</v>
      </c>
      <c r="I8" s="5" t="s">
        <v>75</v>
      </c>
      <c r="J8" s="14"/>
      <c r="K8" s="14"/>
      <c r="L8" s="14"/>
      <c r="M8" s="14"/>
      <c r="N8" s="16">
        <v>35500</v>
      </c>
      <c r="O8" s="14"/>
      <c r="P8" s="14"/>
      <c r="Q8" s="14"/>
      <c r="R8" s="14"/>
      <c r="S8" s="14"/>
      <c r="T8" s="14"/>
      <c r="U8" s="14"/>
      <c r="V8" s="14"/>
      <c r="W8" s="14"/>
      <c r="X8" s="14"/>
      <c r="Y8" s="23"/>
    </row>
    <row r="9" spans="1:25" ht="94.5" customHeight="1">
      <c r="A9" s="26"/>
      <c r="B9" s="28"/>
      <c r="C9" s="28"/>
      <c r="D9" s="26"/>
      <c r="E9" s="26"/>
      <c r="F9" s="22"/>
      <c r="G9" s="22"/>
      <c r="H9" s="5"/>
      <c r="I9" s="5"/>
      <c r="J9" s="14"/>
      <c r="K9" s="14"/>
      <c r="L9" s="14"/>
      <c r="M9" s="14"/>
      <c r="N9" s="16" t="s">
        <v>82</v>
      </c>
      <c r="O9" s="14"/>
      <c r="P9" s="14"/>
      <c r="Q9" s="14"/>
      <c r="R9" s="14"/>
      <c r="S9" s="14"/>
      <c r="T9" s="14"/>
      <c r="U9" s="14"/>
      <c r="V9" s="14"/>
      <c r="W9" s="14"/>
      <c r="X9" s="14"/>
      <c r="Y9" s="24"/>
    </row>
    <row r="10" spans="1:25" ht="57.75" customHeight="1">
      <c r="A10" s="25">
        <v>4</v>
      </c>
      <c r="B10" s="27" t="s">
        <v>9</v>
      </c>
      <c r="C10" s="27" t="s">
        <v>24</v>
      </c>
      <c r="D10" s="25" t="s">
        <v>3</v>
      </c>
      <c r="E10" s="25">
        <v>30</v>
      </c>
      <c r="F10" s="21">
        <v>36000</v>
      </c>
      <c r="G10" s="21">
        <f t="shared" si="1"/>
        <v>1080000</v>
      </c>
      <c r="H10" s="5" t="s">
        <v>70</v>
      </c>
      <c r="I10" s="5" t="s">
        <v>75</v>
      </c>
      <c r="J10" s="14"/>
      <c r="K10" s="14"/>
      <c r="L10" s="14"/>
      <c r="M10" s="14"/>
      <c r="N10" s="16">
        <v>35900</v>
      </c>
      <c r="O10" s="14"/>
      <c r="P10" s="14"/>
      <c r="Q10" s="14"/>
      <c r="R10" s="14"/>
      <c r="S10" s="14"/>
      <c r="T10" s="14"/>
      <c r="U10" s="14"/>
      <c r="V10" s="14"/>
      <c r="W10" s="14"/>
      <c r="X10" s="14"/>
      <c r="Y10" s="23"/>
    </row>
    <row r="11" spans="1:25" ht="96" customHeight="1">
      <c r="A11" s="26"/>
      <c r="B11" s="28"/>
      <c r="C11" s="28"/>
      <c r="D11" s="26"/>
      <c r="E11" s="26"/>
      <c r="F11" s="22"/>
      <c r="G11" s="22"/>
      <c r="H11" s="5"/>
      <c r="I11" s="5"/>
      <c r="J11" s="14"/>
      <c r="K11" s="14"/>
      <c r="L11" s="14"/>
      <c r="M11" s="14"/>
      <c r="N11" s="16" t="s">
        <v>82</v>
      </c>
      <c r="O11" s="14"/>
      <c r="P11" s="14"/>
      <c r="Q11" s="14"/>
      <c r="R11" s="14"/>
      <c r="S11" s="14"/>
      <c r="T11" s="14"/>
      <c r="U11" s="14"/>
      <c r="V11" s="14"/>
      <c r="W11" s="14"/>
      <c r="X11" s="14"/>
      <c r="Y11" s="24"/>
    </row>
    <row r="12" spans="1:25" ht="56.25" customHeight="1">
      <c r="A12" s="25">
        <v>5</v>
      </c>
      <c r="B12" s="27" t="s">
        <v>10</v>
      </c>
      <c r="C12" s="27" t="s">
        <v>11</v>
      </c>
      <c r="D12" s="25" t="s">
        <v>3</v>
      </c>
      <c r="E12" s="25">
        <v>60</v>
      </c>
      <c r="F12" s="21">
        <v>32600</v>
      </c>
      <c r="G12" s="21">
        <f t="shared" si="1"/>
        <v>1956000</v>
      </c>
      <c r="H12" s="5" t="s">
        <v>70</v>
      </c>
      <c r="I12" s="5" t="s">
        <v>75</v>
      </c>
      <c r="J12" s="14"/>
      <c r="K12" s="14"/>
      <c r="L12" s="14"/>
      <c r="M12" s="14"/>
      <c r="N12" s="16">
        <v>32500</v>
      </c>
      <c r="O12" s="14"/>
      <c r="P12" s="14"/>
      <c r="Q12" s="14"/>
      <c r="R12" s="14"/>
      <c r="S12" s="14"/>
      <c r="T12" s="14"/>
      <c r="U12" s="14"/>
      <c r="V12" s="14"/>
      <c r="W12" s="14"/>
      <c r="X12" s="14"/>
      <c r="Y12" s="23"/>
    </row>
    <row r="13" spans="1:25" ht="94.5" customHeight="1">
      <c r="A13" s="26"/>
      <c r="B13" s="28"/>
      <c r="C13" s="28"/>
      <c r="D13" s="26"/>
      <c r="E13" s="26"/>
      <c r="F13" s="22"/>
      <c r="G13" s="22"/>
      <c r="H13" s="5"/>
      <c r="I13" s="5"/>
      <c r="J13" s="14"/>
      <c r="K13" s="14"/>
      <c r="L13" s="14"/>
      <c r="M13" s="14"/>
      <c r="N13" s="16" t="s">
        <v>84</v>
      </c>
      <c r="O13" s="14"/>
      <c r="P13" s="14"/>
      <c r="Q13" s="14"/>
      <c r="R13" s="14"/>
      <c r="S13" s="14"/>
      <c r="T13" s="14"/>
      <c r="U13" s="14"/>
      <c r="V13" s="14"/>
      <c r="W13" s="14"/>
      <c r="X13" s="14"/>
      <c r="Y13" s="24"/>
    </row>
    <row r="14" spans="1:25" ht="51.75" customHeight="1">
      <c r="A14" s="25">
        <v>6</v>
      </c>
      <c r="B14" s="27" t="s">
        <v>12</v>
      </c>
      <c r="C14" s="27" t="s">
        <v>11</v>
      </c>
      <c r="D14" s="25" t="s">
        <v>3</v>
      </c>
      <c r="E14" s="25">
        <v>60</v>
      </c>
      <c r="F14" s="21">
        <v>32600</v>
      </c>
      <c r="G14" s="21">
        <f t="shared" si="1"/>
        <v>1956000</v>
      </c>
      <c r="H14" s="5" t="s">
        <v>70</v>
      </c>
      <c r="I14" s="5" t="s">
        <v>75</v>
      </c>
      <c r="J14" s="14"/>
      <c r="K14" s="14"/>
      <c r="L14" s="14"/>
      <c r="M14" s="14"/>
      <c r="N14" s="16">
        <v>32500</v>
      </c>
      <c r="O14" s="14"/>
      <c r="P14" s="14"/>
      <c r="Q14" s="14"/>
      <c r="R14" s="14"/>
      <c r="S14" s="14"/>
      <c r="T14" s="14"/>
      <c r="U14" s="14"/>
      <c r="V14" s="14"/>
      <c r="W14" s="14"/>
      <c r="X14" s="14"/>
      <c r="Y14" s="23"/>
    </row>
    <row r="15" spans="1:25" ht="94.5" customHeight="1">
      <c r="A15" s="26"/>
      <c r="B15" s="28"/>
      <c r="C15" s="28"/>
      <c r="D15" s="26"/>
      <c r="E15" s="26"/>
      <c r="F15" s="22"/>
      <c r="G15" s="22"/>
      <c r="H15" s="5"/>
      <c r="I15" s="5"/>
      <c r="J15" s="14"/>
      <c r="K15" s="14"/>
      <c r="L15" s="14"/>
      <c r="M15" s="14"/>
      <c r="N15" s="16" t="s">
        <v>84</v>
      </c>
      <c r="O15" s="14"/>
      <c r="P15" s="14"/>
      <c r="Q15" s="14"/>
      <c r="R15" s="14"/>
      <c r="S15" s="14"/>
      <c r="T15" s="14"/>
      <c r="U15" s="14"/>
      <c r="V15" s="14"/>
      <c r="W15" s="14"/>
      <c r="X15" s="14"/>
      <c r="Y15" s="24"/>
    </row>
    <row r="16" spans="1:25" ht="54" customHeight="1">
      <c r="A16" s="25">
        <v>7</v>
      </c>
      <c r="B16" s="27" t="s">
        <v>13</v>
      </c>
      <c r="C16" s="27" t="s">
        <v>14</v>
      </c>
      <c r="D16" s="25" t="s">
        <v>3</v>
      </c>
      <c r="E16" s="25">
        <v>50</v>
      </c>
      <c r="F16" s="21">
        <v>32600</v>
      </c>
      <c r="G16" s="21">
        <f t="shared" si="1"/>
        <v>1630000</v>
      </c>
      <c r="H16" s="5" t="s">
        <v>70</v>
      </c>
      <c r="I16" s="5" t="s">
        <v>75</v>
      </c>
      <c r="J16" s="14"/>
      <c r="K16" s="14"/>
      <c r="L16" s="14"/>
      <c r="M16" s="14"/>
      <c r="N16" s="16">
        <v>32500</v>
      </c>
      <c r="O16" s="14"/>
      <c r="P16" s="14"/>
      <c r="Q16" s="14"/>
      <c r="R16" s="14"/>
      <c r="S16" s="14"/>
      <c r="T16" s="14"/>
      <c r="U16" s="14"/>
      <c r="V16" s="14"/>
      <c r="W16" s="14"/>
      <c r="X16" s="14"/>
      <c r="Y16" s="23"/>
    </row>
    <row r="17" spans="1:25" ht="84.75" customHeight="1">
      <c r="A17" s="26"/>
      <c r="B17" s="28"/>
      <c r="C17" s="28"/>
      <c r="D17" s="26"/>
      <c r="E17" s="26"/>
      <c r="F17" s="22"/>
      <c r="G17" s="22"/>
      <c r="H17" s="5"/>
      <c r="I17" s="5"/>
      <c r="J17" s="14"/>
      <c r="K17" s="14"/>
      <c r="L17" s="14"/>
      <c r="M17" s="14"/>
      <c r="N17" s="16" t="s">
        <v>84</v>
      </c>
      <c r="O17" s="14"/>
      <c r="P17" s="14"/>
      <c r="Q17" s="14"/>
      <c r="R17" s="14"/>
      <c r="S17" s="14"/>
      <c r="T17" s="14"/>
      <c r="U17" s="14"/>
      <c r="V17" s="14"/>
      <c r="W17" s="14"/>
      <c r="X17" s="14"/>
      <c r="Y17" s="24"/>
    </row>
    <row r="18" spans="1:25" ht="42" customHeight="1">
      <c r="A18" s="25">
        <v>8</v>
      </c>
      <c r="B18" s="27" t="s">
        <v>71</v>
      </c>
      <c r="C18" s="27" t="s">
        <v>26</v>
      </c>
      <c r="D18" s="25" t="s">
        <v>3</v>
      </c>
      <c r="E18" s="25">
        <v>80</v>
      </c>
      <c r="F18" s="21">
        <v>9200</v>
      </c>
      <c r="G18" s="21">
        <f t="shared" si="1"/>
        <v>736000</v>
      </c>
      <c r="H18" s="5" t="s">
        <v>70</v>
      </c>
      <c r="I18" s="5" t="s">
        <v>75</v>
      </c>
      <c r="J18" s="14"/>
      <c r="K18" s="14"/>
      <c r="L18" s="14"/>
      <c r="M18" s="14"/>
      <c r="N18" s="16">
        <v>9100</v>
      </c>
      <c r="O18" s="14"/>
      <c r="P18" s="14"/>
      <c r="Q18" s="14"/>
      <c r="R18" s="14"/>
      <c r="S18" s="14"/>
      <c r="T18" s="14"/>
      <c r="U18" s="14"/>
      <c r="V18" s="14"/>
      <c r="W18" s="14"/>
      <c r="X18" s="14"/>
      <c r="Y18" s="23"/>
    </row>
    <row r="19" spans="1:25" ht="66" customHeight="1">
      <c r="A19" s="26"/>
      <c r="B19" s="28"/>
      <c r="C19" s="28"/>
      <c r="D19" s="26"/>
      <c r="E19" s="26"/>
      <c r="F19" s="22"/>
      <c r="G19" s="22"/>
      <c r="H19" s="5"/>
      <c r="I19" s="5"/>
      <c r="J19" s="14"/>
      <c r="K19" s="14"/>
      <c r="L19" s="14"/>
      <c r="M19" s="14"/>
      <c r="N19" s="16" t="s">
        <v>83</v>
      </c>
      <c r="O19" s="14"/>
      <c r="P19" s="14"/>
      <c r="Q19" s="14"/>
      <c r="R19" s="14"/>
      <c r="S19" s="14"/>
      <c r="T19" s="14"/>
      <c r="U19" s="14"/>
      <c r="V19" s="14"/>
      <c r="W19" s="14"/>
      <c r="X19" s="14"/>
      <c r="Y19" s="24"/>
    </row>
    <row r="20" spans="1:25" ht="42" customHeight="1">
      <c r="A20" s="25">
        <v>9</v>
      </c>
      <c r="B20" s="27" t="s">
        <v>72</v>
      </c>
      <c r="C20" s="27" t="s">
        <v>26</v>
      </c>
      <c r="D20" s="25" t="s">
        <v>3</v>
      </c>
      <c r="E20" s="25">
        <v>40</v>
      </c>
      <c r="F20" s="21">
        <v>8300</v>
      </c>
      <c r="G20" s="21">
        <f t="shared" si="1"/>
        <v>332000</v>
      </c>
      <c r="H20" s="5" t="s">
        <v>70</v>
      </c>
      <c r="I20" s="5" t="s">
        <v>75</v>
      </c>
      <c r="J20" s="14"/>
      <c r="K20" s="14"/>
      <c r="L20" s="14"/>
      <c r="M20" s="14"/>
      <c r="N20" s="16">
        <v>8200</v>
      </c>
      <c r="O20" s="14"/>
      <c r="P20" s="14"/>
      <c r="Q20" s="14"/>
      <c r="R20" s="14"/>
      <c r="S20" s="14"/>
      <c r="T20" s="14"/>
      <c r="U20" s="14"/>
      <c r="V20" s="14"/>
      <c r="W20" s="14"/>
      <c r="X20" s="14"/>
      <c r="Y20" s="23"/>
    </row>
    <row r="21" spans="1:25" ht="73.5" customHeight="1">
      <c r="A21" s="26"/>
      <c r="B21" s="28"/>
      <c r="C21" s="28"/>
      <c r="D21" s="26"/>
      <c r="E21" s="26"/>
      <c r="F21" s="22"/>
      <c r="G21" s="22"/>
      <c r="H21" s="5"/>
      <c r="I21" s="5"/>
      <c r="J21" s="14"/>
      <c r="K21" s="14"/>
      <c r="L21" s="14"/>
      <c r="M21" s="14"/>
      <c r="N21" s="16" t="s">
        <v>83</v>
      </c>
      <c r="O21" s="14"/>
      <c r="P21" s="14"/>
      <c r="Q21" s="14"/>
      <c r="R21" s="14"/>
      <c r="S21" s="14"/>
      <c r="T21" s="14"/>
      <c r="U21" s="14"/>
      <c r="V21" s="14"/>
      <c r="W21" s="14"/>
      <c r="X21" s="14"/>
      <c r="Y21" s="24"/>
    </row>
    <row r="22" spans="1:25" ht="47.25" customHeight="1">
      <c r="A22" s="25">
        <v>10</v>
      </c>
      <c r="B22" s="27" t="s">
        <v>27</v>
      </c>
      <c r="C22" s="27" t="s">
        <v>20</v>
      </c>
      <c r="D22" s="25" t="s">
        <v>3</v>
      </c>
      <c r="E22" s="25">
        <v>200</v>
      </c>
      <c r="F22" s="21">
        <v>11000</v>
      </c>
      <c r="G22" s="21">
        <f t="shared" ref="G22" si="2">E22*F22</f>
        <v>2200000</v>
      </c>
      <c r="H22" s="5" t="s">
        <v>70</v>
      </c>
      <c r="I22" s="5" t="s">
        <v>75</v>
      </c>
      <c r="J22" s="14"/>
      <c r="K22" s="14"/>
      <c r="L22" s="16">
        <v>11000</v>
      </c>
      <c r="M22" s="15">
        <v>10990</v>
      </c>
      <c r="N22" s="14"/>
      <c r="O22" s="14"/>
      <c r="P22" s="14"/>
      <c r="Q22" s="14"/>
      <c r="R22" s="14"/>
      <c r="S22" s="14"/>
      <c r="T22" s="14"/>
      <c r="U22" s="14"/>
      <c r="V22" s="14"/>
      <c r="W22" s="14"/>
      <c r="X22" s="14"/>
      <c r="Y22" s="23" t="s">
        <v>133</v>
      </c>
    </row>
    <row r="23" spans="1:25" ht="114.75">
      <c r="A23" s="26"/>
      <c r="B23" s="28"/>
      <c r="C23" s="28"/>
      <c r="D23" s="26"/>
      <c r="E23" s="26"/>
      <c r="F23" s="22"/>
      <c r="G23" s="22"/>
      <c r="H23" s="5"/>
      <c r="I23" s="5"/>
      <c r="J23" s="14"/>
      <c r="K23" s="14"/>
      <c r="L23" s="16" t="s">
        <v>132</v>
      </c>
      <c r="M23" s="16" t="s">
        <v>132</v>
      </c>
      <c r="N23" s="14"/>
      <c r="O23" s="14"/>
      <c r="P23" s="14"/>
      <c r="Q23" s="14"/>
      <c r="R23" s="14"/>
      <c r="S23" s="14"/>
      <c r="T23" s="14"/>
      <c r="U23" s="14"/>
      <c r="V23" s="14"/>
      <c r="W23" s="14"/>
      <c r="X23" s="14"/>
      <c r="Y23" s="24"/>
    </row>
    <row r="24" spans="1:25" ht="49.5" customHeight="1">
      <c r="A24" s="25">
        <v>11</v>
      </c>
      <c r="B24" s="27" t="s">
        <v>22</v>
      </c>
      <c r="C24" s="27" t="s">
        <v>23</v>
      </c>
      <c r="D24" s="25" t="s">
        <v>3</v>
      </c>
      <c r="E24" s="25">
        <v>4</v>
      </c>
      <c r="F24" s="21">
        <v>200000</v>
      </c>
      <c r="G24" s="21">
        <f>F24*E24</f>
        <v>800000</v>
      </c>
      <c r="H24" s="5" t="s">
        <v>70</v>
      </c>
      <c r="I24" s="5" t="s">
        <v>75</v>
      </c>
      <c r="J24" s="14"/>
      <c r="K24" s="14"/>
      <c r="L24" s="14"/>
      <c r="M24" s="14"/>
      <c r="N24" s="14"/>
      <c r="O24" s="14"/>
      <c r="P24" s="14"/>
      <c r="Q24" s="14"/>
      <c r="R24" s="14"/>
      <c r="S24" s="14"/>
      <c r="T24" s="14"/>
      <c r="U24" s="14"/>
      <c r="V24" s="14"/>
      <c r="W24" s="16">
        <v>185000</v>
      </c>
      <c r="X24" s="14"/>
      <c r="Y24" s="23"/>
    </row>
    <row r="25" spans="1:25" ht="72" customHeight="1">
      <c r="A25" s="26"/>
      <c r="B25" s="28"/>
      <c r="C25" s="28"/>
      <c r="D25" s="26"/>
      <c r="E25" s="26"/>
      <c r="F25" s="22"/>
      <c r="G25" s="22"/>
      <c r="H25" s="5"/>
      <c r="I25" s="5"/>
      <c r="J25" s="14"/>
      <c r="K25" s="14"/>
      <c r="L25" s="14"/>
      <c r="M25" s="14"/>
      <c r="N25" s="14"/>
      <c r="O25" s="14"/>
      <c r="P25" s="14"/>
      <c r="Q25" s="14"/>
      <c r="R25" s="14"/>
      <c r="S25" s="14"/>
      <c r="T25" s="14"/>
      <c r="U25" s="14"/>
      <c r="V25" s="14"/>
      <c r="W25" s="16" t="s">
        <v>101</v>
      </c>
      <c r="X25" s="14"/>
      <c r="Y25" s="24"/>
    </row>
    <row r="26" spans="1:25" ht="109.5" customHeight="1">
      <c r="A26" s="25">
        <v>12</v>
      </c>
      <c r="B26" s="27" t="s">
        <v>51</v>
      </c>
      <c r="C26" s="27" t="s">
        <v>15</v>
      </c>
      <c r="D26" s="25" t="s">
        <v>3</v>
      </c>
      <c r="E26" s="25">
        <v>200</v>
      </c>
      <c r="F26" s="21">
        <v>1500</v>
      </c>
      <c r="G26" s="21">
        <f t="shared" si="0"/>
        <v>300000</v>
      </c>
      <c r="H26" s="5" t="s">
        <v>70</v>
      </c>
      <c r="I26" s="5" t="s">
        <v>75</v>
      </c>
      <c r="J26" s="14"/>
      <c r="K26" s="14"/>
      <c r="L26" s="16">
        <v>1500</v>
      </c>
      <c r="M26" s="16">
        <v>1480</v>
      </c>
      <c r="N26" s="14"/>
      <c r="O26" s="16">
        <v>1340</v>
      </c>
      <c r="P26" s="16">
        <v>1054</v>
      </c>
      <c r="Q26" s="16">
        <v>1420</v>
      </c>
      <c r="R26" s="16">
        <v>950</v>
      </c>
      <c r="S26" s="14"/>
      <c r="T26" s="14"/>
      <c r="U26" s="16">
        <v>1200</v>
      </c>
      <c r="V26" s="15">
        <v>810</v>
      </c>
      <c r="W26" s="16">
        <v>1008</v>
      </c>
      <c r="X26" s="14"/>
      <c r="Y26" s="23" t="s">
        <v>116</v>
      </c>
    </row>
    <row r="27" spans="1:25" ht="167.25" customHeight="1">
      <c r="A27" s="26"/>
      <c r="B27" s="28"/>
      <c r="C27" s="28"/>
      <c r="D27" s="26"/>
      <c r="E27" s="26"/>
      <c r="F27" s="22"/>
      <c r="G27" s="22"/>
      <c r="H27" s="5"/>
      <c r="I27" s="5"/>
      <c r="J27" s="14"/>
      <c r="K27" s="14"/>
      <c r="L27" s="16" t="s">
        <v>125</v>
      </c>
      <c r="M27" s="16" t="s">
        <v>125</v>
      </c>
      <c r="N27" s="14"/>
      <c r="O27" s="16" t="s">
        <v>128</v>
      </c>
      <c r="P27" s="16" t="s">
        <v>134</v>
      </c>
      <c r="Q27" s="16" t="s">
        <v>90</v>
      </c>
      <c r="R27" s="16" t="s">
        <v>108</v>
      </c>
      <c r="S27" s="14"/>
      <c r="T27" s="14"/>
      <c r="U27" s="16" t="s">
        <v>113</v>
      </c>
      <c r="V27" s="16" t="s">
        <v>117</v>
      </c>
      <c r="W27" s="16" t="s">
        <v>98</v>
      </c>
      <c r="X27" s="14"/>
      <c r="Y27" s="24"/>
    </row>
    <row r="28" spans="1:25" ht="128.25" customHeight="1">
      <c r="A28" s="25">
        <v>13</v>
      </c>
      <c r="B28" s="27" t="s">
        <v>52</v>
      </c>
      <c r="C28" s="27" t="s">
        <v>16</v>
      </c>
      <c r="D28" s="25" t="s">
        <v>3</v>
      </c>
      <c r="E28" s="25">
        <v>700</v>
      </c>
      <c r="F28" s="21">
        <v>1100</v>
      </c>
      <c r="G28" s="21">
        <f t="shared" si="0"/>
        <v>770000</v>
      </c>
      <c r="H28" s="5" t="s">
        <v>70</v>
      </c>
      <c r="I28" s="5" t="s">
        <v>75</v>
      </c>
      <c r="J28" s="14"/>
      <c r="K28" s="14"/>
      <c r="L28" s="14"/>
      <c r="M28" s="14"/>
      <c r="N28" s="14"/>
      <c r="O28" s="16">
        <v>875</v>
      </c>
      <c r="P28" s="16">
        <v>800</v>
      </c>
      <c r="Q28" s="16">
        <v>998</v>
      </c>
      <c r="R28" s="14"/>
      <c r="S28" s="14"/>
      <c r="T28" s="14"/>
      <c r="U28" s="14"/>
      <c r="V28" s="15">
        <v>400</v>
      </c>
      <c r="W28" s="14"/>
      <c r="X28" s="14"/>
      <c r="Y28" s="23" t="s">
        <v>116</v>
      </c>
    </row>
    <row r="29" spans="1:25" ht="163.5" customHeight="1">
      <c r="A29" s="26"/>
      <c r="B29" s="28"/>
      <c r="C29" s="28"/>
      <c r="D29" s="26"/>
      <c r="E29" s="26"/>
      <c r="F29" s="22"/>
      <c r="G29" s="22"/>
      <c r="H29" s="5"/>
      <c r="I29" s="5"/>
      <c r="J29" s="14"/>
      <c r="K29" s="14"/>
      <c r="L29" s="14"/>
      <c r="M29" s="14"/>
      <c r="N29" s="14"/>
      <c r="O29" s="16" t="s">
        <v>127</v>
      </c>
      <c r="P29" s="16" t="s">
        <v>135</v>
      </c>
      <c r="Q29" s="16" t="s">
        <v>87</v>
      </c>
      <c r="R29" s="14"/>
      <c r="S29" s="14"/>
      <c r="T29" s="14"/>
      <c r="U29" s="14"/>
      <c r="V29" s="16" t="s">
        <v>118</v>
      </c>
      <c r="W29" s="14"/>
      <c r="X29" s="14"/>
      <c r="Y29" s="24"/>
    </row>
    <row r="30" spans="1:25" ht="113.25" customHeight="1">
      <c r="A30" s="25">
        <v>14</v>
      </c>
      <c r="B30" s="27" t="s">
        <v>54</v>
      </c>
      <c r="C30" s="27" t="s">
        <v>17</v>
      </c>
      <c r="D30" s="25" t="s">
        <v>3</v>
      </c>
      <c r="E30" s="25">
        <v>800</v>
      </c>
      <c r="F30" s="21">
        <v>1095</v>
      </c>
      <c r="G30" s="21">
        <f t="shared" si="0"/>
        <v>876000</v>
      </c>
      <c r="H30" s="5" t="s">
        <v>70</v>
      </c>
      <c r="I30" s="5" t="s">
        <v>75</v>
      </c>
      <c r="J30" s="14"/>
      <c r="K30" s="14"/>
      <c r="L30" s="14"/>
      <c r="M30" s="14"/>
      <c r="N30" s="14"/>
      <c r="O30" s="16">
        <v>960</v>
      </c>
      <c r="P30" s="16">
        <v>650</v>
      </c>
      <c r="Q30" s="16">
        <v>995</v>
      </c>
      <c r="R30" s="14"/>
      <c r="S30" s="14"/>
      <c r="T30" s="14"/>
      <c r="U30" s="14"/>
      <c r="V30" s="15">
        <v>400</v>
      </c>
      <c r="W30" s="14"/>
      <c r="X30" s="14"/>
      <c r="Y30" s="23" t="s">
        <v>116</v>
      </c>
    </row>
    <row r="31" spans="1:25" ht="186" customHeight="1">
      <c r="A31" s="26"/>
      <c r="B31" s="28"/>
      <c r="C31" s="28"/>
      <c r="D31" s="26"/>
      <c r="E31" s="26"/>
      <c r="F31" s="22"/>
      <c r="G31" s="22"/>
      <c r="H31" s="5"/>
      <c r="I31" s="5"/>
      <c r="J31" s="14"/>
      <c r="K31" s="14"/>
      <c r="L31" s="14"/>
      <c r="M31" s="14"/>
      <c r="N31" s="14"/>
      <c r="O31" s="16" t="s">
        <v>127</v>
      </c>
      <c r="P31" s="16" t="s">
        <v>135</v>
      </c>
      <c r="Q31" s="16" t="s">
        <v>87</v>
      </c>
      <c r="R31" s="14"/>
      <c r="S31" s="14"/>
      <c r="T31" s="14"/>
      <c r="U31" s="14"/>
      <c r="V31" s="16" t="s">
        <v>118</v>
      </c>
      <c r="W31" s="14"/>
      <c r="X31" s="14"/>
      <c r="Y31" s="24"/>
    </row>
    <row r="32" spans="1:25" ht="141.75" customHeight="1">
      <c r="A32" s="25">
        <v>15</v>
      </c>
      <c r="B32" s="27" t="s">
        <v>53</v>
      </c>
      <c r="C32" s="27" t="s">
        <v>18</v>
      </c>
      <c r="D32" s="25" t="s">
        <v>3</v>
      </c>
      <c r="E32" s="25">
        <v>500</v>
      </c>
      <c r="F32" s="21">
        <v>1100</v>
      </c>
      <c r="G32" s="21">
        <f t="shared" si="0"/>
        <v>550000</v>
      </c>
      <c r="H32" s="5" t="s">
        <v>70</v>
      </c>
      <c r="I32" s="5" t="s">
        <v>75</v>
      </c>
      <c r="J32" s="14"/>
      <c r="K32" s="14"/>
      <c r="L32" s="19">
        <v>1100</v>
      </c>
      <c r="M32" s="16">
        <v>1000</v>
      </c>
      <c r="N32" s="14"/>
      <c r="O32" s="16">
        <v>910</v>
      </c>
      <c r="P32" s="16">
        <v>650</v>
      </c>
      <c r="Q32" s="16">
        <v>998</v>
      </c>
      <c r="R32" s="14"/>
      <c r="S32" s="14"/>
      <c r="T32" s="14"/>
      <c r="U32" s="14"/>
      <c r="V32" s="15">
        <v>400</v>
      </c>
      <c r="W32" s="14"/>
      <c r="X32" s="14"/>
      <c r="Y32" s="23" t="s">
        <v>116</v>
      </c>
    </row>
    <row r="33" spans="1:25" ht="176.25" customHeight="1">
      <c r="A33" s="26"/>
      <c r="B33" s="28"/>
      <c r="C33" s="28"/>
      <c r="D33" s="26"/>
      <c r="E33" s="26"/>
      <c r="F33" s="22"/>
      <c r="G33" s="22"/>
      <c r="H33" s="5"/>
      <c r="I33" s="5"/>
      <c r="J33" s="14"/>
      <c r="K33" s="14"/>
      <c r="L33" s="16" t="s">
        <v>127</v>
      </c>
      <c r="M33" s="16" t="s">
        <v>127</v>
      </c>
      <c r="N33" s="14"/>
      <c r="O33" s="16" t="s">
        <v>127</v>
      </c>
      <c r="P33" s="16" t="s">
        <v>135</v>
      </c>
      <c r="Q33" s="16" t="s">
        <v>87</v>
      </c>
      <c r="R33" s="14"/>
      <c r="S33" s="14"/>
      <c r="T33" s="14"/>
      <c r="U33" s="14"/>
      <c r="V33" s="16" t="s">
        <v>118</v>
      </c>
      <c r="W33" s="14"/>
      <c r="X33" s="14"/>
      <c r="Y33" s="24"/>
    </row>
    <row r="34" spans="1:25" ht="76.5" customHeight="1">
      <c r="A34" s="25">
        <v>16</v>
      </c>
      <c r="B34" s="27" t="s">
        <v>65</v>
      </c>
      <c r="C34" s="27" t="s">
        <v>66</v>
      </c>
      <c r="D34" s="25" t="s">
        <v>3</v>
      </c>
      <c r="E34" s="25">
        <v>700</v>
      </c>
      <c r="F34" s="21">
        <v>1029.95</v>
      </c>
      <c r="G34" s="21">
        <f>E34*F34</f>
        <v>720965</v>
      </c>
      <c r="H34" s="5" t="s">
        <v>70</v>
      </c>
      <c r="I34" s="5" t="s">
        <v>75</v>
      </c>
      <c r="J34" s="14"/>
      <c r="K34" s="14"/>
      <c r="L34" s="16">
        <v>1029.95</v>
      </c>
      <c r="M34" s="16">
        <v>1019</v>
      </c>
      <c r="N34" s="14"/>
      <c r="O34" s="16">
        <v>980</v>
      </c>
      <c r="P34" s="16">
        <v>650</v>
      </c>
      <c r="Q34" s="16">
        <v>600</v>
      </c>
      <c r="R34" s="14"/>
      <c r="S34" s="14"/>
      <c r="T34" s="14"/>
      <c r="U34" s="16">
        <v>950</v>
      </c>
      <c r="V34" s="15">
        <v>400</v>
      </c>
      <c r="W34" s="14"/>
      <c r="X34" s="14"/>
      <c r="Y34" s="23" t="s">
        <v>116</v>
      </c>
    </row>
    <row r="35" spans="1:25" ht="76.5">
      <c r="A35" s="26"/>
      <c r="B35" s="28"/>
      <c r="C35" s="28"/>
      <c r="D35" s="26"/>
      <c r="E35" s="26"/>
      <c r="F35" s="22"/>
      <c r="G35" s="22"/>
      <c r="H35" s="5"/>
      <c r="I35" s="5"/>
      <c r="J35" s="14"/>
      <c r="K35" s="14"/>
      <c r="L35" s="16" t="s">
        <v>127</v>
      </c>
      <c r="M35" s="16" t="s">
        <v>127</v>
      </c>
      <c r="N35" s="14"/>
      <c r="O35" s="16" t="s">
        <v>127</v>
      </c>
      <c r="P35" s="16" t="s">
        <v>135</v>
      </c>
      <c r="Q35" s="16" t="s">
        <v>87</v>
      </c>
      <c r="R35" s="14"/>
      <c r="S35" s="14"/>
      <c r="T35" s="14"/>
      <c r="U35" s="16" t="s">
        <v>114</v>
      </c>
      <c r="V35" s="16" t="s">
        <v>118</v>
      </c>
      <c r="W35" s="14"/>
      <c r="X35" s="14"/>
      <c r="Y35" s="24"/>
    </row>
    <row r="36" spans="1:25" ht="87" customHeight="1">
      <c r="A36" s="25">
        <v>17</v>
      </c>
      <c r="B36" s="27" t="s">
        <v>64</v>
      </c>
      <c r="C36" s="27" t="s">
        <v>29</v>
      </c>
      <c r="D36" s="25" t="s">
        <v>3</v>
      </c>
      <c r="E36" s="25">
        <v>90</v>
      </c>
      <c r="F36" s="21">
        <v>1150.3</v>
      </c>
      <c r="G36" s="21">
        <f t="shared" si="0"/>
        <v>103527</v>
      </c>
      <c r="H36" s="5" t="s">
        <v>70</v>
      </c>
      <c r="I36" s="5" t="s">
        <v>75</v>
      </c>
      <c r="J36" s="14"/>
      <c r="K36" s="14"/>
      <c r="L36" s="14"/>
      <c r="M36" s="14"/>
      <c r="N36" s="14"/>
      <c r="O36" s="14"/>
      <c r="P36" s="16">
        <v>1071</v>
      </c>
      <c r="Q36" s="14"/>
      <c r="R36" s="15">
        <v>1010</v>
      </c>
      <c r="S36" s="16">
        <v>1150</v>
      </c>
      <c r="T36" s="14"/>
      <c r="U36" s="14"/>
      <c r="V36" s="14"/>
      <c r="W36" s="14"/>
      <c r="X36" s="14"/>
      <c r="Y36" s="23" t="s">
        <v>106</v>
      </c>
    </row>
    <row r="37" spans="1:25" ht="150" customHeight="1">
      <c r="A37" s="26"/>
      <c r="B37" s="28"/>
      <c r="C37" s="28"/>
      <c r="D37" s="26"/>
      <c r="E37" s="26"/>
      <c r="F37" s="22"/>
      <c r="G37" s="22"/>
      <c r="H37" s="5"/>
      <c r="I37" s="5"/>
      <c r="J37" s="14"/>
      <c r="K37" s="14"/>
      <c r="L37" s="14"/>
      <c r="M37" s="14"/>
      <c r="N37" s="14"/>
      <c r="O37" s="14"/>
      <c r="P37" s="16" t="s">
        <v>92</v>
      </c>
      <c r="Q37" s="14"/>
      <c r="R37" s="16" t="s">
        <v>136</v>
      </c>
      <c r="S37" s="16" t="s">
        <v>110</v>
      </c>
      <c r="T37" s="14"/>
      <c r="U37" s="14"/>
      <c r="V37" s="14"/>
      <c r="W37" s="14"/>
      <c r="X37" s="14"/>
      <c r="Y37" s="24"/>
    </row>
    <row r="38" spans="1:25" ht="102" customHeight="1">
      <c r="A38" s="25">
        <v>18</v>
      </c>
      <c r="B38" s="27" t="s">
        <v>63</v>
      </c>
      <c r="C38" s="27" t="s">
        <v>28</v>
      </c>
      <c r="D38" s="25" t="s">
        <v>3</v>
      </c>
      <c r="E38" s="25">
        <v>150</v>
      </c>
      <c r="F38" s="21">
        <v>2300</v>
      </c>
      <c r="G38" s="21">
        <f t="shared" si="0"/>
        <v>345000</v>
      </c>
      <c r="H38" s="5" t="s">
        <v>70</v>
      </c>
      <c r="I38" s="5" t="s">
        <v>75</v>
      </c>
      <c r="J38" s="14"/>
      <c r="K38" s="14"/>
      <c r="L38" s="14"/>
      <c r="M38" s="14"/>
      <c r="N38" s="14"/>
      <c r="O38" s="16">
        <v>2010</v>
      </c>
      <c r="P38" s="16">
        <v>1100</v>
      </c>
      <c r="Q38" s="14"/>
      <c r="R38" s="16">
        <v>2130</v>
      </c>
      <c r="S38" s="16">
        <v>2300</v>
      </c>
      <c r="T38" s="14"/>
      <c r="U38" s="14"/>
      <c r="V38" s="15">
        <v>500</v>
      </c>
      <c r="W38" s="16">
        <v>1479</v>
      </c>
      <c r="X38" s="14"/>
      <c r="Y38" s="23" t="s">
        <v>116</v>
      </c>
    </row>
    <row r="39" spans="1:25" ht="135" customHeight="1">
      <c r="A39" s="26"/>
      <c r="B39" s="28"/>
      <c r="C39" s="28"/>
      <c r="D39" s="26"/>
      <c r="E39" s="26"/>
      <c r="F39" s="22"/>
      <c r="G39" s="22"/>
      <c r="H39" s="5"/>
      <c r="I39" s="5"/>
      <c r="J39" s="14"/>
      <c r="K39" s="14"/>
      <c r="L39" s="14"/>
      <c r="M39" s="14"/>
      <c r="N39" s="14"/>
      <c r="O39" s="16" t="s">
        <v>115</v>
      </c>
      <c r="P39" s="16" t="s">
        <v>92</v>
      </c>
      <c r="Q39" s="14"/>
      <c r="R39" s="16" t="s">
        <v>109</v>
      </c>
      <c r="S39" s="16" t="s">
        <v>110</v>
      </c>
      <c r="T39" s="14"/>
      <c r="U39" s="14"/>
      <c r="V39" s="16" t="s">
        <v>119</v>
      </c>
      <c r="W39" s="16" t="s">
        <v>97</v>
      </c>
      <c r="X39" s="14"/>
      <c r="Y39" s="24"/>
    </row>
    <row r="40" spans="1:25" ht="83.25" customHeight="1">
      <c r="A40" s="25">
        <v>19</v>
      </c>
      <c r="B40" s="27" t="s">
        <v>62</v>
      </c>
      <c r="C40" s="27" t="s">
        <v>61</v>
      </c>
      <c r="D40" s="25" t="s">
        <v>3</v>
      </c>
      <c r="E40" s="25">
        <v>330</v>
      </c>
      <c r="F40" s="21">
        <v>1100</v>
      </c>
      <c r="G40" s="21">
        <f t="shared" si="0"/>
        <v>363000</v>
      </c>
      <c r="H40" s="5" t="s">
        <v>70</v>
      </c>
      <c r="I40" s="5" t="s">
        <v>75</v>
      </c>
      <c r="J40" s="14"/>
      <c r="K40" s="14"/>
      <c r="L40" s="14"/>
      <c r="M40" s="14"/>
      <c r="N40" s="14"/>
      <c r="O40" s="16">
        <v>1090</v>
      </c>
      <c r="P40" s="16">
        <v>810</v>
      </c>
      <c r="Q40" s="14"/>
      <c r="R40" s="16">
        <v>920</v>
      </c>
      <c r="S40" s="16">
        <v>1100</v>
      </c>
      <c r="T40" s="14"/>
      <c r="U40" s="16">
        <v>1020</v>
      </c>
      <c r="V40" s="15">
        <v>500</v>
      </c>
      <c r="W40" s="14"/>
      <c r="X40" s="14"/>
      <c r="Y40" s="23" t="s">
        <v>116</v>
      </c>
    </row>
    <row r="41" spans="1:25" ht="89.25">
      <c r="A41" s="26"/>
      <c r="B41" s="28"/>
      <c r="C41" s="28"/>
      <c r="D41" s="26"/>
      <c r="E41" s="26"/>
      <c r="F41" s="22"/>
      <c r="G41" s="22"/>
      <c r="H41" s="5"/>
      <c r="I41" s="5"/>
      <c r="J41" s="14"/>
      <c r="K41" s="14"/>
      <c r="L41" s="14"/>
      <c r="M41" s="14"/>
      <c r="N41" s="14"/>
      <c r="O41" s="16" t="s">
        <v>115</v>
      </c>
      <c r="P41" s="16" t="s">
        <v>92</v>
      </c>
      <c r="Q41" s="14"/>
      <c r="R41" s="16" t="s">
        <v>109</v>
      </c>
      <c r="S41" s="16" t="s">
        <v>110</v>
      </c>
      <c r="T41" s="14"/>
      <c r="U41" s="16" t="s">
        <v>115</v>
      </c>
      <c r="V41" s="16" t="s">
        <v>119</v>
      </c>
      <c r="W41" s="14"/>
      <c r="X41" s="14"/>
      <c r="Y41" s="24"/>
    </row>
    <row r="42" spans="1:25" ht="63.75" customHeight="1">
      <c r="A42" s="25">
        <v>20</v>
      </c>
      <c r="B42" s="27" t="s">
        <v>55</v>
      </c>
      <c r="C42" s="27" t="s">
        <v>30</v>
      </c>
      <c r="D42" s="25" t="s">
        <v>3</v>
      </c>
      <c r="E42" s="25">
        <v>240</v>
      </c>
      <c r="F42" s="21">
        <v>1500</v>
      </c>
      <c r="G42" s="21">
        <f t="shared" ref="G42:G56" si="3">E42*F42</f>
        <v>360000</v>
      </c>
      <c r="H42" s="5" t="s">
        <v>70</v>
      </c>
      <c r="I42" s="5" t="s">
        <v>75</v>
      </c>
      <c r="J42" s="14"/>
      <c r="K42" s="14"/>
      <c r="L42" s="16">
        <v>1500</v>
      </c>
      <c r="M42" s="16">
        <v>1430</v>
      </c>
      <c r="N42" s="14"/>
      <c r="O42" s="16">
        <v>1300</v>
      </c>
      <c r="P42" s="15">
        <v>780</v>
      </c>
      <c r="Q42" s="16">
        <v>1300</v>
      </c>
      <c r="R42" s="16">
        <v>1070</v>
      </c>
      <c r="S42" s="14"/>
      <c r="T42" s="14"/>
      <c r="U42" s="14"/>
      <c r="V42" s="16">
        <v>810</v>
      </c>
      <c r="W42" s="16">
        <v>1008</v>
      </c>
      <c r="X42" s="16">
        <v>1490</v>
      </c>
      <c r="Y42" s="23" t="s">
        <v>129</v>
      </c>
    </row>
    <row r="43" spans="1:25" ht="76.5">
      <c r="A43" s="26"/>
      <c r="B43" s="28"/>
      <c r="C43" s="28"/>
      <c r="D43" s="26"/>
      <c r="E43" s="26"/>
      <c r="F43" s="22"/>
      <c r="G43" s="22"/>
      <c r="H43" s="5"/>
      <c r="I43" s="5"/>
      <c r="J43" s="14"/>
      <c r="K43" s="14"/>
      <c r="L43" s="16" t="s">
        <v>128</v>
      </c>
      <c r="M43" s="16" t="s">
        <v>128</v>
      </c>
      <c r="N43" s="14"/>
      <c r="O43" s="16" t="s">
        <v>128</v>
      </c>
      <c r="P43" s="16" t="s">
        <v>138</v>
      </c>
      <c r="Q43" s="16" t="s">
        <v>88</v>
      </c>
      <c r="R43" s="16" t="s">
        <v>137</v>
      </c>
      <c r="S43" s="14"/>
      <c r="T43" s="14"/>
      <c r="U43" s="14"/>
      <c r="V43" s="16" t="s">
        <v>117</v>
      </c>
      <c r="W43" s="16" t="s">
        <v>98</v>
      </c>
      <c r="X43" s="16" t="s">
        <v>121</v>
      </c>
      <c r="Y43" s="24"/>
    </row>
    <row r="44" spans="1:25" ht="63.75" customHeight="1">
      <c r="A44" s="25">
        <v>21</v>
      </c>
      <c r="B44" s="27" t="s">
        <v>56</v>
      </c>
      <c r="C44" s="27" t="s">
        <v>31</v>
      </c>
      <c r="D44" s="25" t="s">
        <v>3</v>
      </c>
      <c r="E44" s="25">
        <v>240</v>
      </c>
      <c r="F44" s="21">
        <v>1650</v>
      </c>
      <c r="G44" s="21">
        <f t="shared" si="3"/>
        <v>396000</v>
      </c>
      <c r="H44" s="5" t="s">
        <v>70</v>
      </c>
      <c r="I44" s="5" t="s">
        <v>75</v>
      </c>
      <c r="J44" s="14"/>
      <c r="K44" s="14"/>
      <c r="L44" s="14"/>
      <c r="M44" s="14"/>
      <c r="N44" s="14"/>
      <c r="O44" s="16">
        <v>1530</v>
      </c>
      <c r="P44" s="15">
        <v>780</v>
      </c>
      <c r="Q44" s="16">
        <v>889</v>
      </c>
      <c r="R44" s="16">
        <v>1010</v>
      </c>
      <c r="S44" s="14"/>
      <c r="T44" s="14"/>
      <c r="U44" s="14"/>
      <c r="V44" s="16">
        <v>810</v>
      </c>
      <c r="W44" s="16">
        <v>1008</v>
      </c>
      <c r="X44" s="14"/>
      <c r="Y44" s="23" t="s">
        <v>129</v>
      </c>
    </row>
    <row r="45" spans="1:25" ht="76.5">
      <c r="A45" s="26"/>
      <c r="B45" s="28"/>
      <c r="C45" s="28"/>
      <c r="D45" s="26"/>
      <c r="E45" s="26"/>
      <c r="F45" s="22"/>
      <c r="G45" s="22"/>
      <c r="H45" s="5"/>
      <c r="I45" s="5"/>
      <c r="J45" s="14"/>
      <c r="K45" s="14"/>
      <c r="L45" s="14"/>
      <c r="M45" s="14"/>
      <c r="N45" s="14"/>
      <c r="O45" s="16" t="s">
        <v>126</v>
      </c>
      <c r="P45" s="16" t="s">
        <v>138</v>
      </c>
      <c r="Q45" s="16" t="s">
        <v>88</v>
      </c>
      <c r="R45" s="16" t="s">
        <v>107</v>
      </c>
      <c r="S45" s="14"/>
      <c r="T45" s="14"/>
      <c r="U45" s="14"/>
      <c r="V45" s="16" t="s">
        <v>117</v>
      </c>
      <c r="W45" s="16" t="s">
        <v>98</v>
      </c>
      <c r="X45" s="14"/>
      <c r="Y45" s="24"/>
    </row>
    <row r="46" spans="1:25" ht="63.75" customHeight="1">
      <c r="A46" s="25">
        <v>22</v>
      </c>
      <c r="B46" s="27" t="s">
        <v>57</v>
      </c>
      <c r="C46" s="27" t="s">
        <v>32</v>
      </c>
      <c r="D46" s="25" t="s">
        <v>3</v>
      </c>
      <c r="E46" s="25">
        <v>400</v>
      </c>
      <c r="F46" s="21">
        <v>1400</v>
      </c>
      <c r="G46" s="21">
        <f t="shared" si="3"/>
        <v>560000</v>
      </c>
      <c r="H46" s="5" t="s">
        <v>70</v>
      </c>
      <c r="I46" s="5" t="s">
        <v>75</v>
      </c>
      <c r="J46" s="14"/>
      <c r="K46" s="16">
        <v>1255</v>
      </c>
      <c r="L46" s="16">
        <v>1400</v>
      </c>
      <c r="M46" s="16">
        <v>1335</v>
      </c>
      <c r="N46" s="14"/>
      <c r="O46" s="16">
        <v>1300</v>
      </c>
      <c r="P46" s="16">
        <v>780</v>
      </c>
      <c r="Q46" s="16">
        <v>1260</v>
      </c>
      <c r="R46" s="16">
        <v>950</v>
      </c>
      <c r="S46" s="14"/>
      <c r="T46" s="15">
        <v>745</v>
      </c>
      <c r="U46" s="14"/>
      <c r="V46" s="16">
        <v>810</v>
      </c>
      <c r="W46" s="16">
        <v>1008</v>
      </c>
      <c r="X46" s="16">
        <v>1350</v>
      </c>
      <c r="Y46" s="23" t="s">
        <v>103</v>
      </c>
    </row>
    <row r="47" spans="1:25" ht="127.5">
      <c r="A47" s="26"/>
      <c r="B47" s="28"/>
      <c r="C47" s="28"/>
      <c r="D47" s="26"/>
      <c r="E47" s="26"/>
      <c r="F47" s="22"/>
      <c r="G47" s="22"/>
      <c r="H47" s="5"/>
      <c r="I47" s="5"/>
      <c r="J47" s="14"/>
      <c r="K47" s="16" t="s">
        <v>95</v>
      </c>
      <c r="L47" s="16" t="s">
        <v>128</v>
      </c>
      <c r="M47" s="16" t="s">
        <v>128</v>
      </c>
      <c r="N47" s="14"/>
      <c r="O47" s="16" t="s">
        <v>128</v>
      </c>
      <c r="P47" s="16" t="s">
        <v>134</v>
      </c>
      <c r="Q47" s="16" t="s">
        <v>88</v>
      </c>
      <c r="R47" s="16" t="s">
        <v>107</v>
      </c>
      <c r="S47" s="14"/>
      <c r="T47" s="16" t="s">
        <v>138</v>
      </c>
      <c r="U47" s="14"/>
      <c r="V47" s="16" t="s">
        <v>117</v>
      </c>
      <c r="W47" s="16" t="s">
        <v>98</v>
      </c>
      <c r="X47" s="16" t="s">
        <v>121</v>
      </c>
      <c r="Y47" s="24"/>
    </row>
    <row r="48" spans="1:25" ht="60" customHeight="1">
      <c r="A48" s="25">
        <v>23</v>
      </c>
      <c r="B48" s="27" t="s">
        <v>58</v>
      </c>
      <c r="C48" s="27" t="s">
        <v>33</v>
      </c>
      <c r="D48" s="25" t="s">
        <v>3</v>
      </c>
      <c r="E48" s="25">
        <v>600</v>
      </c>
      <c r="F48" s="21">
        <v>1400</v>
      </c>
      <c r="G48" s="21">
        <f t="shared" si="3"/>
        <v>840000</v>
      </c>
      <c r="H48" s="5" t="s">
        <v>70</v>
      </c>
      <c r="I48" s="5" t="s">
        <v>75</v>
      </c>
      <c r="J48" s="14"/>
      <c r="K48" s="16">
        <v>1240</v>
      </c>
      <c r="L48" s="16">
        <v>1400</v>
      </c>
      <c r="M48" s="16">
        <v>1390</v>
      </c>
      <c r="N48" s="14"/>
      <c r="O48" s="16">
        <v>1200</v>
      </c>
      <c r="P48" s="16">
        <v>840</v>
      </c>
      <c r="Q48" s="16">
        <v>940</v>
      </c>
      <c r="R48" s="16">
        <v>950</v>
      </c>
      <c r="S48" s="14"/>
      <c r="T48" s="14"/>
      <c r="U48" s="14"/>
      <c r="V48" s="15">
        <v>810</v>
      </c>
      <c r="W48" s="16">
        <v>1008</v>
      </c>
      <c r="X48" s="16">
        <v>1300</v>
      </c>
      <c r="Y48" s="23" t="s">
        <v>116</v>
      </c>
    </row>
    <row r="49" spans="1:25" ht="127.5">
      <c r="A49" s="26"/>
      <c r="B49" s="28"/>
      <c r="C49" s="28"/>
      <c r="D49" s="26"/>
      <c r="E49" s="26"/>
      <c r="F49" s="22"/>
      <c r="G49" s="22"/>
      <c r="H49" s="5"/>
      <c r="I49" s="5"/>
      <c r="J49" s="14"/>
      <c r="K49" s="16" t="s">
        <v>95</v>
      </c>
      <c r="L49" s="16" t="s">
        <v>128</v>
      </c>
      <c r="M49" s="16" t="s">
        <v>128</v>
      </c>
      <c r="N49" s="14"/>
      <c r="O49" s="16" t="s">
        <v>128</v>
      </c>
      <c r="P49" s="16" t="s">
        <v>138</v>
      </c>
      <c r="Q49" s="16" t="s">
        <v>88</v>
      </c>
      <c r="R49" s="16" t="s">
        <v>107</v>
      </c>
      <c r="S49" s="14"/>
      <c r="T49" s="14"/>
      <c r="U49" s="14"/>
      <c r="V49" s="16" t="s">
        <v>117</v>
      </c>
      <c r="W49" s="16" t="s">
        <v>98</v>
      </c>
      <c r="X49" s="16" t="s">
        <v>121</v>
      </c>
      <c r="Y49" s="24"/>
    </row>
    <row r="50" spans="1:25" ht="53.25" customHeight="1">
      <c r="A50" s="25">
        <v>24</v>
      </c>
      <c r="B50" s="27" t="s">
        <v>34</v>
      </c>
      <c r="C50" s="27" t="s">
        <v>35</v>
      </c>
      <c r="D50" s="25" t="s">
        <v>3</v>
      </c>
      <c r="E50" s="25">
        <v>50</v>
      </c>
      <c r="F50" s="21">
        <v>8900</v>
      </c>
      <c r="G50" s="21">
        <f t="shared" si="3"/>
        <v>445000</v>
      </c>
      <c r="H50" s="5" t="s">
        <v>70</v>
      </c>
      <c r="I50" s="5" t="s">
        <v>75</v>
      </c>
      <c r="J50" s="14"/>
      <c r="K50" s="14"/>
      <c r="L50" s="14"/>
      <c r="M50" s="14"/>
      <c r="N50" s="14"/>
      <c r="O50" s="16">
        <v>5500</v>
      </c>
      <c r="P50" s="15">
        <v>1300</v>
      </c>
      <c r="Q50" s="16">
        <v>2800</v>
      </c>
      <c r="R50" s="16">
        <v>5025</v>
      </c>
      <c r="S50" s="14"/>
      <c r="T50" s="14"/>
      <c r="U50" s="14"/>
      <c r="V50" s="14"/>
      <c r="W50" s="14"/>
      <c r="X50" s="14"/>
      <c r="Y50" s="23" t="s">
        <v>129</v>
      </c>
    </row>
    <row r="51" spans="1:25" ht="133.5" customHeight="1">
      <c r="A51" s="26"/>
      <c r="B51" s="28"/>
      <c r="C51" s="28"/>
      <c r="D51" s="26"/>
      <c r="E51" s="26"/>
      <c r="F51" s="22"/>
      <c r="G51" s="22"/>
      <c r="H51" s="5"/>
      <c r="I51" s="5"/>
      <c r="J51" s="14"/>
      <c r="K51" s="14"/>
      <c r="L51" s="14"/>
      <c r="M51" s="14"/>
      <c r="N51" s="14"/>
      <c r="O51" s="16" t="s">
        <v>115</v>
      </c>
      <c r="P51" s="16" t="s">
        <v>92</v>
      </c>
      <c r="Q51" s="16" t="s">
        <v>91</v>
      </c>
      <c r="R51" s="16" t="s">
        <v>105</v>
      </c>
      <c r="S51" s="14"/>
      <c r="T51" s="14"/>
      <c r="U51" s="14"/>
      <c r="V51" s="14"/>
      <c r="W51" s="14"/>
      <c r="X51" s="14"/>
      <c r="Y51" s="24"/>
    </row>
    <row r="52" spans="1:25" ht="63.75" customHeight="1">
      <c r="A52" s="25">
        <v>25</v>
      </c>
      <c r="B52" s="27" t="s">
        <v>36</v>
      </c>
      <c r="C52" s="27" t="s">
        <v>37</v>
      </c>
      <c r="D52" s="25" t="s">
        <v>3</v>
      </c>
      <c r="E52" s="25">
        <v>120</v>
      </c>
      <c r="F52" s="21">
        <v>2300</v>
      </c>
      <c r="G52" s="21">
        <f t="shared" si="3"/>
        <v>276000</v>
      </c>
      <c r="H52" s="5" t="s">
        <v>70</v>
      </c>
      <c r="I52" s="5" t="s">
        <v>75</v>
      </c>
      <c r="J52" s="14"/>
      <c r="K52" s="14"/>
      <c r="L52" s="14"/>
      <c r="M52" s="14"/>
      <c r="N52" s="14"/>
      <c r="O52" s="16">
        <v>2010</v>
      </c>
      <c r="P52" s="15">
        <v>1071</v>
      </c>
      <c r="Q52" s="16">
        <v>2000</v>
      </c>
      <c r="R52" s="16">
        <v>1350</v>
      </c>
      <c r="S52" s="14"/>
      <c r="T52" s="14"/>
      <c r="U52" s="14"/>
      <c r="V52" s="14"/>
      <c r="W52" s="16">
        <v>1479</v>
      </c>
      <c r="X52" s="16">
        <v>2100</v>
      </c>
      <c r="Y52" s="23" t="s">
        <v>129</v>
      </c>
    </row>
    <row r="53" spans="1:25" ht="127.5">
      <c r="A53" s="26"/>
      <c r="B53" s="28"/>
      <c r="C53" s="28"/>
      <c r="D53" s="26"/>
      <c r="E53" s="26"/>
      <c r="F53" s="22"/>
      <c r="G53" s="22"/>
      <c r="H53" s="5"/>
      <c r="I53" s="5"/>
      <c r="J53" s="14"/>
      <c r="K53" s="14"/>
      <c r="L53" s="14"/>
      <c r="M53" s="14"/>
      <c r="N53" s="14"/>
      <c r="O53" s="16" t="s">
        <v>115</v>
      </c>
      <c r="P53" s="16" t="s">
        <v>92</v>
      </c>
      <c r="Q53" s="16" t="s">
        <v>91</v>
      </c>
      <c r="R53" s="16" t="s">
        <v>111</v>
      </c>
      <c r="S53" s="14"/>
      <c r="T53" s="14"/>
      <c r="U53" s="14"/>
      <c r="V53" s="14"/>
      <c r="W53" s="16" t="s">
        <v>141</v>
      </c>
      <c r="X53" s="16" t="s">
        <v>115</v>
      </c>
      <c r="Y53" s="24"/>
    </row>
    <row r="54" spans="1:25" ht="63.75" customHeight="1">
      <c r="A54" s="25">
        <v>26</v>
      </c>
      <c r="B54" s="27" t="s">
        <v>59</v>
      </c>
      <c r="C54" s="27" t="s">
        <v>38</v>
      </c>
      <c r="D54" s="25" t="s">
        <v>3</v>
      </c>
      <c r="E54" s="25">
        <v>80</v>
      </c>
      <c r="F54" s="21">
        <v>1350</v>
      </c>
      <c r="G54" s="21">
        <f t="shared" si="3"/>
        <v>108000</v>
      </c>
      <c r="H54" s="5" t="s">
        <v>70</v>
      </c>
      <c r="I54" s="5" t="s">
        <v>75</v>
      </c>
      <c r="J54" s="14"/>
      <c r="K54" s="14"/>
      <c r="L54" s="14"/>
      <c r="M54" s="14"/>
      <c r="N54" s="14"/>
      <c r="O54" s="16">
        <v>1150</v>
      </c>
      <c r="P54" s="16">
        <v>1071</v>
      </c>
      <c r="Q54" s="16">
        <v>1250</v>
      </c>
      <c r="R54" s="15">
        <v>800</v>
      </c>
      <c r="S54" s="14"/>
      <c r="T54" s="14"/>
      <c r="U54" s="16">
        <v>1050</v>
      </c>
      <c r="V54" s="14"/>
      <c r="W54" s="14"/>
      <c r="X54" s="14"/>
      <c r="Y54" s="23" t="s">
        <v>106</v>
      </c>
    </row>
    <row r="55" spans="1:25" ht="127.5">
      <c r="A55" s="26"/>
      <c r="B55" s="28"/>
      <c r="C55" s="28"/>
      <c r="D55" s="26"/>
      <c r="E55" s="26"/>
      <c r="F55" s="22"/>
      <c r="G55" s="22"/>
      <c r="H55" s="5"/>
      <c r="I55" s="5"/>
      <c r="J55" s="14"/>
      <c r="K55" s="14"/>
      <c r="L55" s="14"/>
      <c r="M55" s="14"/>
      <c r="N55" s="14"/>
      <c r="O55" s="16" t="s">
        <v>115</v>
      </c>
      <c r="P55" s="16" t="s">
        <v>139</v>
      </c>
      <c r="Q55" s="16" t="s">
        <v>91</v>
      </c>
      <c r="R55" s="16" t="s">
        <v>111</v>
      </c>
      <c r="S55" s="14"/>
      <c r="T55" s="14"/>
      <c r="U55" s="16" t="s">
        <v>115</v>
      </c>
      <c r="V55" s="14"/>
      <c r="W55" s="14"/>
      <c r="X55" s="14"/>
      <c r="Y55" s="24"/>
    </row>
    <row r="56" spans="1:25" ht="63.75">
      <c r="A56" s="5">
        <v>27</v>
      </c>
      <c r="B56" s="6" t="s">
        <v>60</v>
      </c>
      <c r="C56" s="6" t="s">
        <v>25</v>
      </c>
      <c r="D56" s="5" t="s">
        <v>3</v>
      </c>
      <c r="E56" s="5">
        <v>250</v>
      </c>
      <c r="F56" s="12">
        <v>1625</v>
      </c>
      <c r="G56" s="12">
        <f t="shared" si="3"/>
        <v>406250</v>
      </c>
      <c r="H56" s="5" t="s">
        <v>70</v>
      </c>
      <c r="I56" s="5" t="s">
        <v>75</v>
      </c>
      <c r="J56" s="14"/>
      <c r="K56" s="14"/>
      <c r="L56" s="14"/>
      <c r="M56" s="14"/>
      <c r="N56" s="14"/>
      <c r="O56" s="14"/>
      <c r="P56" s="14"/>
      <c r="Q56" s="14"/>
      <c r="R56" s="14"/>
      <c r="S56" s="14"/>
      <c r="T56" s="14"/>
      <c r="U56" s="14"/>
      <c r="V56" s="14"/>
      <c r="W56" s="14"/>
      <c r="X56" s="14"/>
      <c r="Y56" s="17"/>
    </row>
    <row r="57" spans="1:25" ht="117.75" customHeight="1">
      <c r="A57" s="25">
        <v>28</v>
      </c>
      <c r="B57" s="27" t="s">
        <v>45</v>
      </c>
      <c r="C57" s="27" t="s">
        <v>39</v>
      </c>
      <c r="D57" s="25" t="s">
        <v>3</v>
      </c>
      <c r="E57" s="25">
        <v>200</v>
      </c>
      <c r="F57" s="21">
        <v>3385</v>
      </c>
      <c r="G57" s="21">
        <f>E57*F57</f>
        <v>677000</v>
      </c>
      <c r="H57" s="5" t="s">
        <v>70</v>
      </c>
      <c r="I57" s="5" t="s">
        <v>75</v>
      </c>
      <c r="J57" s="14"/>
      <c r="K57" s="14"/>
      <c r="L57" s="16">
        <v>3385</v>
      </c>
      <c r="M57" s="16">
        <v>3280</v>
      </c>
      <c r="N57" s="14"/>
      <c r="O57" s="16">
        <v>3000</v>
      </c>
      <c r="P57" s="16">
        <v>2040</v>
      </c>
      <c r="Q57" s="16">
        <v>2999</v>
      </c>
      <c r="R57" s="15">
        <v>1500</v>
      </c>
      <c r="S57" s="14"/>
      <c r="T57" s="14"/>
      <c r="U57" s="16">
        <v>2657</v>
      </c>
      <c r="V57" s="16">
        <v>1800</v>
      </c>
      <c r="W57" s="16">
        <v>2118</v>
      </c>
      <c r="X57" s="16">
        <v>3200</v>
      </c>
      <c r="Y57" s="23" t="s">
        <v>106</v>
      </c>
    </row>
    <row r="58" spans="1:25" ht="186" customHeight="1">
      <c r="A58" s="26"/>
      <c r="B58" s="28"/>
      <c r="C58" s="28"/>
      <c r="D58" s="26"/>
      <c r="E58" s="26"/>
      <c r="F58" s="22"/>
      <c r="G58" s="22"/>
      <c r="H58" s="5"/>
      <c r="I58" s="5"/>
      <c r="J58" s="14"/>
      <c r="K58" s="14"/>
      <c r="L58" s="16" t="s">
        <v>124</v>
      </c>
      <c r="M58" s="16" t="s">
        <v>124</v>
      </c>
      <c r="N58" s="14"/>
      <c r="O58" s="16" t="s">
        <v>124</v>
      </c>
      <c r="P58" s="16" t="s">
        <v>93</v>
      </c>
      <c r="Q58" s="16" t="s">
        <v>89</v>
      </c>
      <c r="R58" s="16" t="s">
        <v>112</v>
      </c>
      <c r="S58" s="14"/>
      <c r="T58" s="14"/>
      <c r="U58" s="16" t="s">
        <v>89</v>
      </c>
      <c r="V58" s="16" t="s">
        <v>120</v>
      </c>
      <c r="W58" s="16" t="s">
        <v>100</v>
      </c>
      <c r="X58" s="16" t="s">
        <v>122</v>
      </c>
      <c r="Y58" s="24"/>
    </row>
    <row r="59" spans="1:25" ht="125.25" customHeight="1">
      <c r="A59" s="25">
        <v>29</v>
      </c>
      <c r="B59" s="27" t="s">
        <v>46</v>
      </c>
      <c r="C59" s="27" t="s">
        <v>40</v>
      </c>
      <c r="D59" s="25" t="s">
        <v>3</v>
      </c>
      <c r="E59" s="25">
        <v>100</v>
      </c>
      <c r="F59" s="21">
        <v>3100</v>
      </c>
      <c r="G59" s="21">
        <f>E59*F59</f>
        <v>310000</v>
      </c>
      <c r="H59" s="5" t="s">
        <v>70</v>
      </c>
      <c r="I59" s="5" t="s">
        <v>75</v>
      </c>
      <c r="J59" s="14"/>
      <c r="K59" s="14"/>
      <c r="L59" s="16">
        <v>3100</v>
      </c>
      <c r="M59" s="16">
        <v>2600</v>
      </c>
      <c r="N59" s="14"/>
      <c r="O59" s="16">
        <v>2400</v>
      </c>
      <c r="P59" s="16">
        <v>2040</v>
      </c>
      <c r="Q59" s="16">
        <v>2998</v>
      </c>
      <c r="R59" s="15">
        <v>1500</v>
      </c>
      <c r="S59" s="14"/>
      <c r="T59" s="14"/>
      <c r="U59" s="16">
        <v>2120</v>
      </c>
      <c r="V59" s="16">
        <v>1800</v>
      </c>
      <c r="W59" s="16">
        <v>1630</v>
      </c>
      <c r="X59" s="16">
        <v>2700</v>
      </c>
      <c r="Y59" s="23" t="s">
        <v>106</v>
      </c>
    </row>
    <row r="60" spans="1:25" ht="138" customHeight="1">
      <c r="A60" s="26"/>
      <c r="B60" s="28"/>
      <c r="C60" s="28"/>
      <c r="D60" s="26"/>
      <c r="E60" s="26"/>
      <c r="F60" s="22"/>
      <c r="G60" s="22"/>
      <c r="H60" s="5"/>
      <c r="I60" s="5"/>
      <c r="J60" s="14"/>
      <c r="K60" s="14"/>
      <c r="L60" s="16" t="s">
        <v>124</v>
      </c>
      <c r="M60" s="16" t="s">
        <v>124</v>
      </c>
      <c r="N60" s="14"/>
      <c r="O60" s="16" t="s">
        <v>124</v>
      </c>
      <c r="P60" s="16" t="s">
        <v>93</v>
      </c>
      <c r="Q60" s="16" t="s">
        <v>89</v>
      </c>
      <c r="R60" s="16" t="s">
        <v>112</v>
      </c>
      <c r="S60" s="14"/>
      <c r="T60" s="14"/>
      <c r="U60" s="16" t="s">
        <v>89</v>
      </c>
      <c r="V60" s="16" t="s">
        <v>120</v>
      </c>
      <c r="W60" s="16" t="s">
        <v>99</v>
      </c>
      <c r="X60" s="16" t="s">
        <v>122</v>
      </c>
      <c r="Y60" s="24"/>
    </row>
    <row r="61" spans="1:25" ht="134.25" customHeight="1">
      <c r="A61" s="25">
        <v>30</v>
      </c>
      <c r="B61" s="27" t="s">
        <v>47</v>
      </c>
      <c r="C61" s="27" t="s">
        <v>41</v>
      </c>
      <c r="D61" s="25" t="s">
        <v>3</v>
      </c>
      <c r="E61" s="25">
        <v>100</v>
      </c>
      <c r="F61" s="21">
        <v>4300</v>
      </c>
      <c r="G61" s="21">
        <f>E61*F61</f>
        <v>430000</v>
      </c>
      <c r="H61" s="5" t="s">
        <v>70</v>
      </c>
      <c r="I61" s="5" t="s">
        <v>75</v>
      </c>
      <c r="J61" s="14"/>
      <c r="K61" s="14"/>
      <c r="L61" s="14"/>
      <c r="M61" s="14"/>
      <c r="N61" s="14"/>
      <c r="O61" s="16">
        <v>3750</v>
      </c>
      <c r="P61" s="16">
        <v>2040</v>
      </c>
      <c r="Q61" s="16">
        <v>3999</v>
      </c>
      <c r="R61" s="16">
        <v>2000</v>
      </c>
      <c r="S61" s="14"/>
      <c r="T61" s="14"/>
      <c r="U61" s="16">
        <v>3542</v>
      </c>
      <c r="V61" s="15">
        <v>1800</v>
      </c>
      <c r="W61" s="16">
        <v>2235</v>
      </c>
      <c r="X61" s="16">
        <v>4200</v>
      </c>
      <c r="Y61" s="23" t="s">
        <v>116</v>
      </c>
    </row>
    <row r="62" spans="1:25" ht="157.5" customHeight="1">
      <c r="A62" s="26"/>
      <c r="B62" s="28"/>
      <c r="C62" s="28"/>
      <c r="D62" s="26"/>
      <c r="E62" s="26"/>
      <c r="F62" s="22"/>
      <c r="G62" s="22"/>
      <c r="H62" s="5"/>
      <c r="I62" s="5"/>
      <c r="J62" s="14"/>
      <c r="K62" s="14"/>
      <c r="L62" s="14"/>
      <c r="M62" s="14"/>
      <c r="N62" s="14"/>
      <c r="O62" s="16" t="s">
        <v>124</v>
      </c>
      <c r="P62" s="16" t="s">
        <v>140</v>
      </c>
      <c r="Q62" s="16" t="s">
        <v>89</v>
      </c>
      <c r="R62" s="16" t="s">
        <v>112</v>
      </c>
      <c r="S62" s="14"/>
      <c r="T62" s="14"/>
      <c r="U62" s="16" t="s">
        <v>89</v>
      </c>
      <c r="V62" s="16" t="s">
        <v>120</v>
      </c>
      <c r="W62" s="16" t="s">
        <v>100</v>
      </c>
      <c r="X62" s="16" t="s">
        <v>122</v>
      </c>
      <c r="Y62" s="24"/>
    </row>
    <row r="63" spans="1:25" ht="125.25" customHeight="1">
      <c r="A63" s="25">
        <v>31</v>
      </c>
      <c r="B63" s="25" t="s">
        <v>48</v>
      </c>
      <c r="C63" s="25" t="s">
        <v>44</v>
      </c>
      <c r="D63" s="25" t="s">
        <v>3</v>
      </c>
      <c r="E63" s="25">
        <v>600</v>
      </c>
      <c r="F63" s="21">
        <v>4010</v>
      </c>
      <c r="G63" s="21">
        <f>E63*F63</f>
        <v>2406000</v>
      </c>
      <c r="H63" s="5" t="s">
        <v>70</v>
      </c>
      <c r="I63" s="5" t="s">
        <v>75</v>
      </c>
      <c r="J63" s="14"/>
      <c r="K63" s="14"/>
      <c r="L63" s="14"/>
      <c r="M63" s="14"/>
      <c r="N63" s="14"/>
      <c r="O63" s="16">
        <v>3600</v>
      </c>
      <c r="P63" s="16">
        <v>2040</v>
      </c>
      <c r="Q63" s="16">
        <v>3989</v>
      </c>
      <c r="R63" s="16">
        <v>2000</v>
      </c>
      <c r="S63" s="14"/>
      <c r="T63" s="14"/>
      <c r="U63" s="14"/>
      <c r="V63" s="15">
        <v>1800</v>
      </c>
      <c r="W63" s="16">
        <v>2235</v>
      </c>
      <c r="X63" s="14"/>
      <c r="Y63" s="23" t="s">
        <v>116</v>
      </c>
    </row>
    <row r="64" spans="1:25" ht="171" customHeight="1">
      <c r="A64" s="26"/>
      <c r="B64" s="26"/>
      <c r="C64" s="26"/>
      <c r="D64" s="26"/>
      <c r="E64" s="26"/>
      <c r="F64" s="22"/>
      <c r="G64" s="22"/>
      <c r="H64" s="5"/>
      <c r="I64" s="5"/>
      <c r="J64" s="14"/>
      <c r="K64" s="14"/>
      <c r="L64" s="14"/>
      <c r="M64" s="14"/>
      <c r="N64" s="14"/>
      <c r="O64" s="16" t="s">
        <v>124</v>
      </c>
      <c r="P64" s="16" t="s">
        <v>93</v>
      </c>
      <c r="Q64" s="16" t="s">
        <v>89</v>
      </c>
      <c r="R64" s="16" t="s">
        <v>112</v>
      </c>
      <c r="S64" s="14"/>
      <c r="T64" s="14"/>
      <c r="U64" s="14"/>
      <c r="V64" s="16" t="s">
        <v>120</v>
      </c>
      <c r="W64" s="16" t="s">
        <v>99</v>
      </c>
      <c r="X64" s="14"/>
      <c r="Y64" s="24"/>
    </row>
    <row r="65" spans="1:25" ht="129" customHeight="1">
      <c r="A65" s="25">
        <v>32</v>
      </c>
      <c r="B65" s="27" t="s">
        <v>49</v>
      </c>
      <c r="C65" s="27" t="s">
        <v>43</v>
      </c>
      <c r="D65" s="25" t="s">
        <v>3</v>
      </c>
      <c r="E65" s="25">
        <v>50</v>
      </c>
      <c r="F65" s="21">
        <v>4600</v>
      </c>
      <c r="G65" s="21">
        <f>E65*F65</f>
        <v>230000</v>
      </c>
      <c r="H65" s="5" t="s">
        <v>70</v>
      </c>
      <c r="I65" s="5" t="s">
        <v>75</v>
      </c>
      <c r="J65" s="14"/>
      <c r="K65" s="14"/>
      <c r="L65" s="14"/>
      <c r="M65" s="14"/>
      <c r="N65" s="14"/>
      <c r="O65" s="16">
        <v>4000</v>
      </c>
      <c r="P65" s="15">
        <v>2040</v>
      </c>
      <c r="Q65" s="16">
        <v>4100</v>
      </c>
      <c r="R65" s="14"/>
      <c r="S65" s="14"/>
      <c r="T65" s="14"/>
      <c r="U65" s="16">
        <v>3551</v>
      </c>
      <c r="V65" s="14">
        <v>3500</v>
      </c>
      <c r="W65" s="16">
        <v>3479</v>
      </c>
      <c r="X65" s="14"/>
      <c r="Y65" s="23" t="s">
        <v>129</v>
      </c>
    </row>
    <row r="66" spans="1:25" ht="135" customHeight="1">
      <c r="A66" s="26"/>
      <c r="B66" s="28"/>
      <c r="C66" s="28"/>
      <c r="D66" s="26"/>
      <c r="E66" s="26"/>
      <c r="F66" s="22"/>
      <c r="G66" s="22"/>
      <c r="H66" s="5"/>
      <c r="I66" s="5"/>
      <c r="J66" s="14"/>
      <c r="K66" s="14"/>
      <c r="L66" s="14"/>
      <c r="M66" s="14"/>
      <c r="N66" s="14"/>
      <c r="O66" s="16" t="s">
        <v>124</v>
      </c>
      <c r="P66" s="16" t="s">
        <v>140</v>
      </c>
      <c r="Q66" s="16" t="s">
        <v>89</v>
      </c>
      <c r="R66" s="14"/>
      <c r="S66" s="14"/>
      <c r="T66" s="14"/>
      <c r="U66" s="16" t="s">
        <v>89</v>
      </c>
      <c r="V66" s="16" t="s">
        <v>120</v>
      </c>
      <c r="W66" s="16" t="s">
        <v>96</v>
      </c>
      <c r="X66" s="14"/>
      <c r="Y66" s="24"/>
    </row>
    <row r="67" spans="1:25" ht="90" customHeight="1">
      <c r="A67" s="25">
        <v>33</v>
      </c>
      <c r="B67" s="25" t="s">
        <v>50</v>
      </c>
      <c r="C67" s="25" t="s">
        <v>42</v>
      </c>
      <c r="D67" s="25" t="s">
        <v>3</v>
      </c>
      <c r="E67" s="25">
        <v>50</v>
      </c>
      <c r="F67" s="21">
        <v>5100</v>
      </c>
      <c r="G67" s="21">
        <f t="shared" ref="G67" si="4">E67*F67</f>
        <v>255000</v>
      </c>
      <c r="H67" s="5" t="s">
        <v>70</v>
      </c>
      <c r="I67" s="5" t="s">
        <v>75</v>
      </c>
      <c r="J67" s="14"/>
      <c r="K67" s="14"/>
      <c r="L67" s="16">
        <v>5100</v>
      </c>
      <c r="M67" s="16">
        <v>4990</v>
      </c>
      <c r="N67" s="14"/>
      <c r="O67" s="16">
        <v>4500</v>
      </c>
      <c r="P67" s="16">
        <v>2040</v>
      </c>
      <c r="Q67" s="16">
        <v>4880</v>
      </c>
      <c r="R67" s="15">
        <v>2100</v>
      </c>
      <c r="S67" s="14"/>
      <c r="T67" s="14"/>
      <c r="U67" s="16">
        <v>4050</v>
      </c>
      <c r="V67" s="14"/>
      <c r="W67" s="16">
        <v>2723</v>
      </c>
      <c r="X67" s="16">
        <v>5000</v>
      </c>
      <c r="Y67" s="23" t="s">
        <v>106</v>
      </c>
    </row>
    <row r="68" spans="1:25" ht="107.25" customHeight="1">
      <c r="A68" s="26"/>
      <c r="B68" s="26"/>
      <c r="C68" s="26"/>
      <c r="D68" s="26"/>
      <c r="E68" s="26"/>
      <c r="F68" s="22"/>
      <c r="G68" s="22"/>
      <c r="H68" s="5"/>
      <c r="I68" s="5"/>
      <c r="J68" s="14"/>
      <c r="K68" s="14"/>
      <c r="L68" s="16" t="s">
        <v>124</v>
      </c>
      <c r="M68" s="16" t="s">
        <v>124</v>
      </c>
      <c r="N68" s="14"/>
      <c r="O68" s="16" t="s">
        <v>124</v>
      </c>
      <c r="P68" s="16" t="s">
        <v>140</v>
      </c>
      <c r="Q68" s="16" t="s">
        <v>89</v>
      </c>
      <c r="R68" s="16" t="s">
        <v>112</v>
      </c>
      <c r="S68" s="14"/>
      <c r="T68" s="14"/>
      <c r="U68" s="16" t="s">
        <v>89</v>
      </c>
      <c r="V68" s="14"/>
      <c r="W68" s="16" t="s">
        <v>100</v>
      </c>
      <c r="X68" s="16" t="s">
        <v>122</v>
      </c>
      <c r="Y68" s="24"/>
    </row>
    <row r="69" spans="1:25">
      <c r="G69" s="10">
        <f>SUM(G4:G67)</f>
        <v>26973742</v>
      </c>
    </row>
  </sheetData>
  <mergeCells count="256">
    <mergeCell ref="A67:A68"/>
    <mergeCell ref="C50:C51"/>
    <mergeCell ref="B50:B51"/>
    <mergeCell ref="A50:A51"/>
    <mergeCell ref="A65:A66"/>
    <mergeCell ref="B65:B66"/>
    <mergeCell ref="C65:C66"/>
    <mergeCell ref="A54:A55"/>
    <mergeCell ref="B54:B55"/>
    <mergeCell ref="C54:C55"/>
    <mergeCell ref="A59:A60"/>
    <mergeCell ref="B59:B60"/>
    <mergeCell ref="C59:C60"/>
    <mergeCell ref="A63:A64"/>
    <mergeCell ref="G4:G5"/>
    <mergeCell ref="Y4:Y5"/>
    <mergeCell ref="A6:A7"/>
    <mergeCell ref="B6:B7"/>
    <mergeCell ref="C6:C7"/>
    <mergeCell ref="D6:D7"/>
    <mergeCell ref="E6:E7"/>
    <mergeCell ref="F6:F7"/>
    <mergeCell ref="G6:G7"/>
    <mergeCell ref="Y6:Y7"/>
    <mergeCell ref="A4:A5"/>
    <mergeCell ref="B4:B5"/>
    <mergeCell ref="C4:C5"/>
    <mergeCell ref="D4:D5"/>
    <mergeCell ref="E4:E5"/>
    <mergeCell ref="F4:F5"/>
    <mergeCell ref="G8:G9"/>
    <mergeCell ref="Y8:Y9"/>
    <mergeCell ref="A10:A11"/>
    <mergeCell ref="B10:B11"/>
    <mergeCell ref="C10:C11"/>
    <mergeCell ref="D10:D11"/>
    <mergeCell ref="E10:E11"/>
    <mergeCell ref="F10:F11"/>
    <mergeCell ref="G10:G11"/>
    <mergeCell ref="Y10:Y11"/>
    <mergeCell ref="A8:A9"/>
    <mergeCell ref="B8:B9"/>
    <mergeCell ref="C8:C9"/>
    <mergeCell ref="D8:D9"/>
    <mergeCell ref="E8:E9"/>
    <mergeCell ref="F8:F9"/>
    <mergeCell ref="G12:G13"/>
    <mergeCell ref="Y12:Y13"/>
    <mergeCell ref="A14:A15"/>
    <mergeCell ref="B14:B15"/>
    <mergeCell ref="C14:C15"/>
    <mergeCell ref="D14:D15"/>
    <mergeCell ref="E14:E15"/>
    <mergeCell ref="F14:F15"/>
    <mergeCell ref="G14:G15"/>
    <mergeCell ref="Y14:Y15"/>
    <mergeCell ref="A12:A13"/>
    <mergeCell ref="B12:B13"/>
    <mergeCell ref="C12:C13"/>
    <mergeCell ref="D12:D13"/>
    <mergeCell ref="E12:E13"/>
    <mergeCell ref="F12:F13"/>
    <mergeCell ref="G20:G21"/>
    <mergeCell ref="Y20:Y21"/>
    <mergeCell ref="A20:A21"/>
    <mergeCell ref="B20:B21"/>
    <mergeCell ref="C20:C21"/>
    <mergeCell ref="D20:D21"/>
    <mergeCell ref="E20:E21"/>
    <mergeCell ref="F20:F21"/>
    <mergeCell ref="G16:G17"/>
    <mergeCell ref="Y16:Y17"/>
    <mergeCell ref="A18:A19"/>
    <mergeCell ref="B18:B19"/>
    <mergeCell ref="C18:C19"/>
    <mergeCell ref="D18:D19"/>
    <mergeCell ref="E18:E19"/>
    <mergeCell ref="F18:F19"/>
    <mergeCell ref="G18:G19"/>
    <mergeCell ref="Y18:Y19"/>
    <mergeCell ref="A16:A17"/>
    <mergeCell ref="B16:B17"/>
    <mergeCell ref="C16:C17"/>
    <mergeCell ref="D16:D17"/>
    <mergeCell ref="E16:E17"/>
    <mergeCell ref="F16:F17"/>
    <mergeCell ref="F22:F23"/>
    <mergeCell ref="G22:G23"/>
    <mergeCell ref="Y22:Y23"/>
    <mergeCell ref="A26:A27"/>
    <mergeCell ref="B26:B27"/>
    <mergeCell ref="C26:C27"/>
    <mergeCell ref="D26:D27"/>
    <mergeCell ref="E26:E27"/>
    <mergeCell ref="F26:F27"/>
    <mergeCell ref="G26:G27"/>
    <mergeCell ref="Y26:Y27"/>
    <mergeCell ref="Y24:Y25"/>
    <mergeCell ref="A22:A23"/>
    <mergeCell ref="B22:B23"/>
    <mergeCell ref="C22:C23"/>
    <mergeCell ref="D22:D23"/>
    <mergeCell ref="E22:E23"/>
    <mergeCell ref="F24:F25"/>
    <mergeCell ref="G24:G25"/>
    <mergeCell ref="A24:A25"/>
    <mergeCell ref="B24:B25"/>
    <mergeCell ref="C24:C25"/>
    <mergeCell ref="D24:D25"/>
    <mergeCell ref="E24:E25"/>
    <mergeCell ref="F28:F29"/>
    <mergeCell ref="G28:G29"/>
    <mergeCell ref="Y28:Y29"/>
    <mergeCell ref="A30:A31"/>
    <mergeCell ref="B30:B31"/>
    <mergeCell ref="C30:C31"/>
    <mergeCell ref="D30:D31"/>
    <mergeCell ref="E30:E31"/>
    <mergeCell ref="F30:F31"/>
    <mergeCell ref="G30:G31"/>
    <mergeCell ref="Y30:Y31"/>
    <mergeCell ref="A28:A29"/>
    <mergeCell ref="B28:B29"/>
    <mergeCell ref="C28:C29"/>
    <mergeCell ref="D28:D29"/>
    <mergeCell ref="E28:E29"/>
    <mergeCell ref="F32:F33"/>
    <mergeCell ref="G32:G33"/>
    <mergeCell ref="Y32:Y33"/>
    <mergeCell ref="A34:A35"/>
    <mergeCell ref="B34:B35"/>
    <mergeCell ref="C34:C35"/>
    <mergeCell ref="D34:D35"/>
    <mergeCell ref="E34:E35"/>
    <mergeCell ref="F34:F35"/>
    <mergeCell ref="G34:G35"/>
    <mergeCell ref="Y34:Y35"/>
    <mergeCell ref="A32:A33"/>
    <mergeCell ref="B32:B33"/>
    <mergeCell ref="C32:C33"/>
    <mergeCell ref="D32:D33"/>
    <mergeCell ref="E32:E33"/>
    <mergeCell ref="F36:F37"/>
    <mergeCell ref="G36:G37"/>
    <mergeCell ref="Y36:Y37"/>
    <mergeCell ref="A38:A39"/>
    <mergeCell ref="B38:B39"/>
    <mergeCell ref="C38:C39"/>
    <mergeCell ref="D38:D39"/>
    <mergeCell ref="E38:E39"/>
    <mergeCell ref="F38:F39"/>
    <mergeCell ref="G38:G39"/>
    <mergeCell ref="Y38:Y39"/>
    <mergeCell ref="A36:A37"/>
    <mergeCell ref="B36:B37"/>
    <mergeCell ref="C36:C37"/>
    <mergeCell ref="D36:D37"/>
    <mergeCell ref="E36:E37"/>
    <mergeCell ref="F40:F41"/>
    <mergeCell ref="G40:G41"/>
    <mergeCell ref="Y40:Y41"/>
    <mergeCell ref="A42:A43"/>
    <mergeCell ref="B42:B43"/>
    <mergeCell ref="C42:C43"/>
    <mergeCell ref="D42:D43"/>
    <mergeCell ref="E42:E43"/>
    <mergeCell ref="F42:F43"/>
    <mergeCell ref="G42:G43"/>
    <mergeCell ref="Y42:Y43"/>
    <mergeCell ref="A40:A41"/>
    <mergeCell ref="B40:B41"/>
    <mergeCell ref="C40:C41"/>
    <mergeCell ref="D40:D41"/>
    <mergeCell ref="E40:E41"/>
    <mergeCell ref="F44:F45"/>
    <mergeCell ref="G44:G45"/>
    <mergeCell ref="Y44:Y45"/>
    <mergeCell ref="A46:A47"/>
    <mergeCell ref="B46:B47"/>
    <mergeCell ref="C46:C47"/>
    <mergeCell ref="D46:D47"/>
    <mergeCell ref="E46:E47"/>
    <mergeCell ref="F46:F47"/>
    <mergeCell ref="G46:G47"/>
    <mergeCell ref="Y46:Y47"/>
    <mergeCell ref="A44:A45"/>
    <mergeCell ref="B44:B45"/>
    <mergeCell ref="C44:C45"/>
    <mergeCell ref="D44:D45"/>
    <mergeCell ref="E44:E45"/>
    <mergeCell ref="F48:F49"/>
    <mergeCell ref="G48:G49"/>
    <mergeCell ref="Y48:Y49"/>
    <mergeCell ref="Y50:Y51"/>
    <mergeCell ref="A52:A53"/>
    <mergeCell ref="B52:B53"/>
    <mergeCell ref="C52:C53"/>
    <mergeCell ref="D52:D53"/>
    <mergeCell ref="E52:E53"/>
    <mergeCell ref="F52:F53"/>
    <mergeCell ref="G52:G53"/>
    <mergeCell ref="Y52:Y53"/>
    <mergeCell ref="A48:A49"/>
    <mergeCell ref="B48:B49"/>
    <mergeCell ref="C48:C49"/>
    <mergeCell ref="D48:D49"/>
    <mergeCell ref="E48:E49"/>
    <mergeCell ref="D50:D51"/>
    <mergeCell ref="E50:E51"/>
    <mergeCell ref="F50:F51"/>
    <mergeCell ref="G50:G51"/>
    <mergeCell ref="Y54:Y55"/>
    <mergeCell ref="A57:A58"/>
    <mergeCell ref="B57:B58"/>
    <mergeCell ref="C57:C58"/>
    <mergeCell ref="D57:D58"/>
    <mergeCell ref="E57:E58"/>
    <mergeCell ref="F57:F58"/>
    <mergeCell ref="G57:G58"/>
    <mergeCell ref="Y57:Y58"/>
    <mergeCell ref="D54:D55"/>
    <mergeCell ref="E54:E55"/>
    <mergeCell ref="F54:F55"/>
    <mergeCell ref="G54:G55"/>
    <mergeCell ref="Y59:Y60"/>
    <mergeCell ref="A61:A62"/>
    <mergeCell ref="B61:B62"/>
    <mergeCell ref="C61:C62"/>
    <mergeCell ref="D61:D62"/>
    <mergeCell ref="E61:E62"/>
    <mergeCell ref="F61:F62"/>
    <mergeCell ref="G61:G62"/>
    <mergeCell ref="Y61:Y62"/>
    <mergeCell ref="D59:D60"/>
    <mergeCell ref="E59:E60"/>
    <mergeCell ref="F59:F60"/>
    <mergeCell ref="G59:G60"/>
    <mergeCell ref="G63:G64"/>
    <mergeCell ref="Y63:Y64"/>
    <mergeCell ref="Y65:Y66"/>
    <mergeCell ref="D67:D68"/>
    <mergeCell ref="E67:E68"/>
    <mergeCell ref="F67:F68"/>
    <mergeCell ref="G67:G68"/>
    <mergeCell ref="Y67:Y68"/>
    <mergeCell ref="B63:B64"/>
    <mergeCell ref="C63:C64"/>
    <mergeCell ref="D63:D64"/>
    <mergeCell ref="E63:E64"/>
    <mergeCell ref="F63:F64"/>
    <mergeCell ref="D65:D66"/>
    <mergeCell ref="E65:E66"/>
    <mergeCell ref="F65:F66"/>
    <mergeCell ref="G65:G66"/>
    <mergeCell ref="C67:C68"/>
    <mergeCell ref="B67:B68"/>
  </mergeCells>
  <pageMargins left="0.23622047244094491" right="0.23622047244094491" top="0.74803149606299213" bottom="0.47244094488188981"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2018-02-05T02:59:39Z</cp:lastPrinted>
  <dcterms:created xsi:type="dcterms:W3CDTF">2017-01-20T09:19:11Z</dcterms:created>
  <dcterms:modified xsi:type="dcterms:W3CDTF">2018-02-06T05:02:02Z</dcterms:modified>
</cp:coreProperties>
</file>