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G6" i="1"/>
  <c r="G8"/>
  <c r="G10"/>
  <c r="G12"/>
  <c r="G14"/>
  <c r="G16"/>
  <c r="G18"/>
  <c r="G20"/>
  <c r="G22"/>
  <c r="G24"/>
  <c r="G26"/>
  <c r="G28"/>
  <c r="G30"/>
  <c r="G32"/>
  <c r="G34"/>
  <c r="G36"/>
  <c r="G38"/>
  <c r="G40"/>
  <c r="G42"/>
  <c r="G44"/>
  <c r="G46"/>
  <c r="G48"/>
  <c r="G50"/>
  <c r="G4" l="1"/>
  <c r="G52" s="1"/>
  <c r="H7" i="2"/>
  <c r="H2"/>
  <c r="H6"/>
  <c r="H5"/>
  <c r="H4"/>
  <c r="H3"/>
</calcChain>
</file>

<file path=xl/sharedStrings.xml><?xml version="1.0" encoding="utf-8"?>
<sst xmlns="http://schemas.openxmlformats.org/spreadsheetml/2006/main" count="173" uniqueCount="123">
  <si>
    <t>шт.</t>
  </si>
  <si>
    <t>гепатит В</t>
  </si>
  <si>
    <t>уп.</t>
  </si>
  <si>
    <t>ЦМВ</t>
  </si>
  <si>
    <t>ВЭБ</t>
  </si>
  <si>
    <t>ВПГ</t>
  </si>
  <si>
    <t>Набор для пробоподготовки для ПЦР FLASH</t>
  </si>
  <si>
    <t>Комплект реагентов для выделения нуклеиновых кислот. Исследуемый материал: плазма крови, соскобы эпит. клеток, мокрота, моча и др. Методики выделения ДНК: на основе преципитации. Набор должен быть совместим с наборами для амплификации в формате FLASH. Состав: лизирующий раствор - 30 мл (1флакон); реагент для преципитации – 40 мл (1 флакон); промывочный раствор №1 -50 мл (1флакон); промывочный раствор №2 -30 мл (1 флакон); буфер для растворения - по 1,25 мл ( 4 пробирки); отрицательный контрольный образец («К-»)-по 1,5 мл (2 пробирки); внутренний контрольный образец (РНК-ВК) -1,0 мл (1 пробирка); внутренний контрольный образец (ДНК-ВК) -1,0 мл (1 пробирка). Набор 100 тестов.</t>
  </si>
  <si>
    <t>?</t>
  </si>
  <si>
    <t>Характеристика, количество / объем</t>
  </si>
  <si>
    <t>Набор реагентов для выявления ДНК вируса гепатита В (HBV) методом полимеразной цепной реакции (ПЦР) (ВГБ-ГЕН), Flach 0,5. Формат пробирок 0,5 мл. Набор 100 тестов. Чувствительность -200 копий на 1,0 мл плазмы, 99,8 %, специфичность -100 %.</t>
  </si>
  <si>
    <t>Набор реагентов для выявления ДНК цитомегаловируса человека (CMV)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200 копий/мл</t>
  </si>
  <si>
    <t>Набор реагентов для выявления ДНК вируса Эпштейн - Барр методом полимеразной цепной реакции, в режиме Flash. Формат пробирок 0,5 мл. Набор 100 тестов. Аналитические характеристики: аналитическая чувствительность 600 копий/мл</t>
  </si>
  <si>
    <t>Набор реагентов для выявления ДНК вируса простого герпеса человека 1, 2 типов (HSV 1, 2) методом полимеразной цепной реакции, в режиме Flash. Формат пробирок 0,5 мл. Набор 100 тестов. Аналитические характеристики: аналитическая чувствительность 1000 копий/мл</t>
  </si>
  <si>
    <t>№ Лота</t>
  </si>
  <si>
    <t>Наименование</t>
  </si>
  <si>
    <t>Характеристика</t>
  </si>
  <si>
    <t>Ед.изм</t>
  </si>
  <si>
    <t>Цена, тг</t>
  </si>
  <si>
    <t>Сумма, тг</t>
  </si>
  <si>
    <t>Коли-чество</t>
  </si>
  <si>
    <t>Аспергил IgG</t>
  </si>
  <si>
    <t>набор</t>
  </si>
  <si>
    <t>Микоплазма IgM</t>
  </si>
  <si>
    <t>Mикоплазма IgG</t>
  </si>
  <si>
    <t>Хламидии IgM</t>
  </si>
  <si>
    <t>Хламидий IgG</t>
  </si>
  <si>
    <t>Трихомонады IgM\G</t>
  </si>
  <si>
    <t>Уреоплазма IgM/G</t>
  </si>
  <si>
    <t>Вирус простого герпеса  IgM</t>
  </si>
  <si>
    <t>Вирус простого герпеса  IgG</t>
  </si>
  <si>
    <t>ВПГ авидность</t>
  </si>
  <si>
    <t>ЦМВ авидность</t>
  </si>
  <si>
    <t>Кандиды IgM</t>
  </si>
  <si>
    <t>Кандиды IgG</t>
  </si>
  <si>
    <t xml:space="preserve"> Листериоз IgG</t>
  </si>
  <si>
    <t>Хеликобактер пилори</t>
  </si>
  <si>
    <t>Трихинеллез</t>
  </si>
  <si>
    <t>Эхинококкоз</t>
  </si>
  <si>
    <t>Описторхоз</t>
  </si>
  <si>
    <t>Лямблий</t>
  </si>
  <si>
    <t>Аскариды</t>
  </si>
  <si>
    <t xml:space="preserve">Иерсиниоз    </t>
  </si>
  <si>
    <t>Вирус Эпштейн-Барра Ig M</t>
  </si>
  <si>
    <t>Вирус Эпштейн-Барра IgG</t>
  </si>
  <si>
    <t>Набор реагентов для иммуноферментного выявления иммуноглобулинов класса G к грибам рода Aspergillus в сыворотке (плазме) крови</t>
  </si>
  <si>
    <t xml:space="preserve">Набор реагентов для иммуноферментного выявления иммуноглобулинов класса М к Chlamydophila pneumoniae (Chlamydophila pneumoniae  в сыовротке (плазме) крови </t>
  </si>
  <si>
    <t xml:space="preserve">Набор реагентов для иммуноферментного выявления иммуноглобулинов класса G к Chlamydophila pneumoniae Chlamydophila pneumoniae в сыовротке (плазме) крови </t>
  </si>
  <si>
    <t xml:space="preserve"> Набор реагентов  для выявления антител класса G и М к уреаплазмам методом иммуноферментного анализа</t>
  </si>
  <si>
    <t xml:space="preserve">Набор реагентов для иммуноферментного выявления иммуноглобулинов класса М к вирусу простого герпеса 1 и 2 типов </t>
  </si>
  <si>
    <t>Набор реагентов для иммуноферментного выявления иммуноглобулинов класса G к вирусу простого герпеса 1 и 2 типов в сыворотке (плазме) крови</t>
  </si>
  <si>
    <t xml:space="preserve"> Набор реагентов для иммуноферментного определения индекса авидности иммуноглобулинов класса G к цитомегаловирусу в сыворотке (плазме) крови </t>
  </si>
  <si>
    <t>Набор реагентов для выявления антител класса G к антигенам Candida albicans методом иммуноферментного анализа</t>
  </si>
  <si>
    <t>Набор реагентов  для выявления антител класса G к Листериолизину О методом иммуноферментного анализа</t>
  </si>
  <si>
    <t>Набор реагентов для выявления антител класса G и А к Helicobacter pylori методом иммуноферментного анализа</t>
  </si>
  <si>
    <t>Набор реагентов для иммуноферментного выявления иммуноглобулинов класса G к антигенам трихинелл в сыворотке (плазме) крови</t>
  </si>
  <si>
    <t>Набор реагентов для иммуноферментного выявления иммуноглобулинов класса G к антигенам эхинококка однокамерного в сыворотке (плазме) крови</t>
  </si>
  <si>
    <t>Набор реагентов для иммуноферментного выявления иммуноглобулинов класса G к антигенам токсокар в сыворотке (плазме) крови</t>
  </si>
  <si>
    <t>Набор реагентов для иммуноферментного выявления иммуноглобулинов класса G к антигенам описторхисов в сыворотке (плазме) крови</t>
  </si>
  <si>
    <t>Набор реагентов для выявления антител класса G и А к лямблиозу методом иммуноферментного анализа</t>
  </si>
  <si>
    <t>Набор реагентов для выявления антител класса G к иерсениозу и псевдотуберкулезу методом иммуноферментного анализа</t>
  </si>
  <si>
    <t>Набор реагентов для иммуноферментного выявления иммуноглобулинов класса М к капсидному антигену VCA вируса Эпштейна-Барр в сыворотке (плазме)крови</t>
  </si>
  <si>
    <t>Набор реагентов для иммуноферментного выявления иммуноглобулинов класса G к ранним антигенам ЕА вируса Эпштейна-Барр в сыворотке (плазме) крови</t>
  </si>
  <si>
    <t>Набор реагентов для выявления антител класса  IgМ к Mycoplasma pneumoniae методом непрямого иммуно-ферментного анализа в сыворотке (плазме) крови человека.</t>
  </si>
  <si>
    <t>Набор реагентов для выявления антител класса IgG к Mycoplasma pneumoniae методом непрямого иммуно-ферментного анализа в сыворотке (плазме) крови человека.</t>
  </si>
  <si>
    <t>Набор реагентов для выявления антител класса G и М к трихомонадам методом иммуноферментного анализа</t>
  </si>
  <si>
    <t xml:space="preserve">Набор реагентов для иммуноферментного определения индекса авидности иммуноглобулинов класса G к вирусу простого герпеса 1 и 2 типов в сыворотке (плазме) крови </t>
  </si>
  <si>
    <t>Набор реагентов для выявления антител класса M к антигенам Candida albicans методом иммуноферментного анализа</t>
  </si>
  <si>
    <t>Набор реагентов для выявления антител класса G к аскаридам методом иммуноферментного анализа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</si>
  <si>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</si>
  <si>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</si>
  <si>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</si>
  <si>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</si>
  <si>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</si>
  <si>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</si>
  <si>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</si>
  <si>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</si>
  <si>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</si>
  <si>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</si>
  <si>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</si>
  <si>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</si>
  <si>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</si>
  <si>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</si>
  <si>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</si>
  <si>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</si>
  <si>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</si>
  <si>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</si>
  <si>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</si>
  <si>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</si>
  <si>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</si>
  <si>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</si>
  <si>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</si>
  <si>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</si>
  <si>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ТОО "Диамед"</t>
  </si>
  <si>
    <t>ТОО "ABDA Development"</t>
  </si>
  <si>
    <t>ТОО "Lab Test Diagnostics"</t>
  </si>
  <si>
    <t>Токсокароз</t>
  </si>
  <si>
    <t>Аспергил- IgG-ИФА-БЕСТ, пр-ва АО "Вектор-Бест", Россия,  РК-ИМН-5№010500</t>
  </si>
  <si>
    <t>Mycoplasma pneumoniae-IgM-ИФА-БЕСТ, пр-ва АО "Вектор-Бест", Россия, РК-ИМН-5№017751пер</t>
  </si>
  <si>
    <t>Mycoplasma pneumoniae-IgM-ИФА-БЕСТ, пр-ва АО "Вектор-Бест", Россия, РК-ИМН-5№017750</t>
  </si>
  <si>
    <t>Chlamydophila pneumoniae-IgМ-ИФА-БЕСТ, пр-ва АО "Вектор-Бест", Россия, РК-ИМН-5№017749</t>
  </si>
  <si>
    <t>Chlamydophila pneumoniae-IgG-ИФА-БЕСТ, пр-ва АО "Вектор-Бест", Россия, РК-ИМН-5№017748</t>
  </si>
  <si>
    <t>CAMOMILE-УРЕА-G/M,  пр-ва ТОО "Диамед Азия Тест", Казахстан, РК-ИМН-5№017678</t>
  </si>
  <si>
    <t>ВектоВПГ - IgM, пр-ва АО "Вектор-Бест", Россия, РК-ИМН-5№013145</t>
  </si>
  <si>
    <t>ВектоВПГ-1,2-IgG, пр-ва АО "Вектор-Бест", Россия, РК-ИМН-5№013310</t>
  </si>
  <si>
    <t>ВектоВПГ-1,2-IgG-авидность, пр-ва АО "Вектор-Бест", Россия, РК-ИМН-5№013622</t>
  </si>
  <si>
    <t>ВектоЦМВ-IgG-авидность, пр-ва АО "Вектор-Бест", Россия, РК-ИМН-5№013628</t>
  </si>
  <si>
    <t>Трихинелла-IgG-ИФА-БЕСТ, пр-ва АО "Вектор-Бест", Россия, РК-ИМН-5№013615</t>
  </si>
  <si>
    <t>Эхинококк-IgG-ИФА-БЕСТ, пр-ва АО "Вектор-Бест", Россия, РК-ИМН-5№013618</t>
  </si>
  <si>
    <t>Токсокара-IgG-ИФА-БЕСТ, пр-ва АО "Вектор-Бест", Россия, РК-ИМН-5№013619</t>
  </si>
  <si>
    <t>Описторх-IgG-ИФА-БЕСТ, пр-ва АО "Вектор-Бест", Россия, РК-ИМН-5№013616</t>
  </si>
  <si>
    <t>ВектоВЭБ-VCA-IgM, пр-ва АО "Вектор-Бест", Россия, РК-ИМН-5№013625</t>
  </si>
  <si>
    <t>ВектоВЭБ-ЕА-IgG, пр-ва АО "Вектор-Бест", Россия, РК-ИМН-5№013624</t>
  </si>
  <si>
    <t>CAMOMILE-КАНДИДА-М, пр-ва ТОО "Диамед Азия Тест", РК-ИМН-5№016947</t>
  </si>
  <si>
    <t>CAMOMILE-КАНДИДА-G, пр-ва ТОО "Диамед Азия Тест", РК-ИМН-5№016944</t>
  </si>
  <si>
    <t>DAT-Листери О-G, пр-ва ТОО "Диамед Азия Тест", РК-ИМН-5№007980</t>
  </si>
  <si>
    <t>CAMOMILE-ХЕЛИКО-G/A, пр-ва ТОО "Диамед Азия Тест", РК-ИМН-5№017613</t>
  </si>
  <si>
    <t>CAMOMILE-ЛЯМБЛИОЗ-G/A, пр-ва ТОО "Диамед Азия Тест", РК-ИМН-5№017614</t>
  </si>
  <si>
    <t>CAMOMILE - АСКАРИДА-G, пр-ва ТОО "Диамед Азия Тест", РК-ИМН-5№017569</t>
  </si>
  <si>
    <t>CAMOMILE - ИЕРСИНИОЗ-G, пр-ва ТОО "Диамед Азия Тест", РК-ИМН-5№017708</t>
  </si>
  <si>
    <t>ДС-ИФА-АНТИ-ВПГ-1,2-М. Тест-система иммуноферментная для выявления антител класса IgМ к вирусам простого герпеса 1, и 2 типов, пр-ва ООО "НПО" Диагностические системы", Россия, РК-ИМН-5№014805</t>
  </si>
  <si>
    <t>ДС-ИФА-АНТИ-ВПГ-1,2-G. Тест-система иммуноферментная для выявления антител класса IgG к вирусам простого герпеса 1, и 2 типов, 96 тестов, пр-ва ООО "НПО" Диагностические системы", Россия, РК-ИМН-5№014805</t>
  </si>
  <si>
    <t>CAMOMILE-ТРИХО-G/M, пр-ва ТОО "Диамед Азия Тест", Казахстан, РК-ИМН-5№017709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</si>
</sst>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0_р_."/>
  </numFmts>
  <fonts count="10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40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165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/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0" fillId="3" borderId="1" xfId="0" applyFill="1" applyBorder="1"/>
    <xf numFmtId="0" fontId="4" fillId="3" borderId="1" xfId="0" applyFont="1" applyFill="1" applyBorder="1" applyAlignment="1">
      <alignment horizontal="center" vertical="center" wrapText="1"/>
    </xf>
    <xf numFmtId="164" fontId="5" fillId="3" borderId="1" xfId="1" applyFont="1" applyFill="1" applyBorder="1" applyAlignment="1">
      <alignment horizontal="left" vertical="center" wrapText="1"/>
    </xf>
    <xf numFmtId="165" fontId="0" fillId="0" borderId="0" xfId="0" applyNumberFormat="1" applyFill="1"/>
    <xf numFmtId="0" fontId="7" fillId="0" borderId="1" xfId="0" applyFont="1" applyFill="1" applyBorder="1" applyAlignment="1">
      <alignment horizontal="center" vertical="center" wrapText="1"/>
    </xf>
    <xf numFmtId="164" fontId="7" fillId="0" borderId="1" xfId="1" applyFont="1" applyFill="1" applyBorder="1" applyAlignment="1">
      <alignment horizontal="center" vertical="center" wrapText="1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164" fontId="8" fillId="0" borderId="0" xfId="1" applyFont="1" applyFill="1"/>
    <xf numFmtId="0" fontId="7" fillId="0" borderId="1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center"/>
    </xf>
    <xf numFmtId="165" fontId="8" fillId="0" borderId="0" xfId="0" applyNumberFormat="1" applyFont="1" applyFill="1"/>
    <xf numFmtId="164" fontId="7" fillId="4" borderId="1" xfId="1" applyFont="1" applyFill="1" applyBorder="1" applyAlignment="1">
      <alignment horizontal="center" vertical="center" wrapText="1"/>
    </xf>
    <xf numFmtId="165" fontId="9" fillId="4" borderId="1" xfId="0" applyNumberFormat="1" applyFont="1" applyFill="1" applyBorder="1" applyAlignment="1">
      <alignment horizontal="center" vertical="center" wrapText="1"/>
    </xf>
    <xf numFmtId="165" fontId="8" fillId="0" borderId="0" xfId="0" applyNumberFormat="1" applyFont="1" applyFill="1" applyAlignment="1">
      <alignment wrapText="1"/>
    </xf>
    <xf numFmtId="0" fontId="8" fillId="0" borderId="0" xfId="0" applyFont="1" applyFill="1" applyAlignment="1">
      <alignment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49" fontId="9" fillId="0" borderId="3" xfId="0" applyNumberFormat="1" applyFont="1" applyFill="1" applyBorder="1" applyAlignment="1">
      <alignment horizontal="left" vertical="center" wrapText="1"/>
    </xf>
    <xf numFmtId="0" fontId="9" fillId="0" borderId="2" xfId="0" applyNumberFormat="1" applyFont="1" applyFill="1" applyBorder="1" applyAlignment="1">
      <alignment horizontal="left" vertical="top" wrapText="1"/>
    </xf>
    <xf numFmtId="0" fontId="9" fillId="0" borderId="3" xfId="0" applyNumberFormat="1" applyFont="1" applyFill="1" applyBorder="1" applyAlignment="1">
      <alignment horizontal="left" vertical="top" wrapText="1"/>
    </xf>
    <xf numFmtId="164" fontId="9" fillId="0" borderId="2" xfId="1" applyFont="1" applyFill="1" applyBorder="1" applyAlignment="1">
      <alignment horizontal="center" vertical="center"/>
    </xf>
    <xf numFmtId="164" fontId="9" fillId="0" borderId="3" xfId="1" applyFont="1" applyFill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3" fontId="9" fillId="0" borderId="2" xfId="0" applyNumberFormat="1" applyFont="1" applyFill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vertical="top" wrapText="1"/>
    </xf>
    <xf numFmtId="0" fontId="9" fillId="0" borderId="3" xfId="0" applyNumberFormat="1" applyFont="1" applyFill="1" applyBorder="1" applyAlignment="1">
      <alignment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52"/>
  <sheetViews>
    <sheetView tabSelected="1" workbookViewId="0">
      <selection activeCell="K8" sqref="K8"/>
    </sheetView>
  </sheetViews>
  <sheetFormatPr defaultRowHeight="12.75"/>
  <cols>
    <col min="1" max="1" width="6.140625" style="14" customWidth="1"/>
    <col min="2" max="2" width="18.7109375" style="18" customWidth="1"/>
    <col min="3" max="3" width="31.140625" style="14" customWidth="1"/>
    <col min="4" max="5" width="9.140625" style="14"/>
    <col min="6" max="6" width="14.42578125" style="16" customWidth="1"/>
    <col min="7" max="7" width="15.42578125" style="14" customWidth="1"/>
    <col min="8" max="8" width="25.28515625" style="23" customWidth="1"/>
    <col min="9" max="9" width="25.5703125" style="23" customWidth="1"/>
    <col min="10" max="10" width="27.7109375" style="23" customWidth="1"/>
    <col min="11" max="11" width="23.85546875" style="14" customWidth="1"/>
    <col min="12" max="16384" width="9.140625" style="14"/>
  </cols>
  <sheetData>
    <row r="3" spans="1:10" ht="25.5">
      <c r="A3" s="12" t="s">
        <v>14</v>
      </c>
      <c r="B3" s="17" t="s">
        <v>15</v>
      </c>
      <c r="C3" s="12" t="s">
        <v>16</v>
      </c>
      <c r="D3" s="12" t="s">
        <v>17</v>
      </c>
      <c r="E3" s="12" t="s">
        <v>20</v>
      </c>
      <c r="F3" s="13" t="s">
        <v>18</v>
      </c>
      <c r="G3" s="13" t="s">
        <v>19</v>
      </c>
      <c r="H3" s="20" t="s">
        <v>93</v>
      </c>
      <c r="I3" s="20" t="s">
        <v>94</v>
      </c>
      <c r="J3" s="20" t="s">
        <v>95</v>
      </c>
    </row>
    <row r="4" spans="1:10" s="15" customFormat="1" ht="14.25" customHeight="1">
      <c r="A4" s="26" t="s">
        <v>69</v>
      </c>
      <c r="B4" s="28" t="s">
        <v>21</v>
      </c>
      <c r="C4" s="38" t="s">
        <v>45</v>
      </c>
      <c r="D4" s="24" t="s">
        <v>22</v>
      </c>
      <c r="E4" s="36">
        <v>5</v>
      </c>
      <c r="F4" s="32">
        <v>38700</v>
      </c>
      <c r="G4" s="34">
        <f>F4*E4</f>
        <v>193500</v>
      </c>
      <c r="H4" s="21">
        <v>38600</v>
      </c>
      <c r="I4" s="21">
        <v>38700</v>
      </c>
      <c r="J4" s="21"/>
    </row>
    <row r="5" spans="1:10" s="15" customFormat="1" ht="51">
      <c r="A5" s="27"/>
      <c r="B5" s="29"/>
      <c r="C5" s="39"/>
      <c r="D5" s="25"/>
      <c r="E5" s="37"/>
      <c r="F5" s="33"/>
      <c r="G5" s="35"/>
      <c r="H5" s="21" t="s">
        <v>97</v>
      </c>
      <c r="I5" s="21" t="s">
        <v>97</v>
      </c>
      <c r="J5" s="21"/>
    </row>
    <row r="6" spans="1:10" s="15" customFormat="1" ht="23.25" customHeight="1">
      <c r="A6" s="26" t="s">
        <v>70</v>
      </c>
      <c r="B6" s="28" t="s">
        <v>23</v>
      </c>
      <c r="C6" s="30" t="s">
        <v>63</v>
      </c>
      <c r="D6" s="24" t="s">
        <v>22</v>
      </c>
      <c r="E6" s="36">
        <v>6</v>
      </c>
      <c r="F6" s="32">
        <v>28500</v>
      </c>
      <c r="G6" s="34">
        <f t="shared" ref="G6:G50" si="0">F6*E6</f>
        <v>171000</v>
      </c>
      <c r="H6" s="21">
        <v>28400</v>
      </c>
      <c r="I6" s="21">
        <v>28500</v>
      </c>
      <c r="J6" s="21"/>
    </row>
    <row r="7" spans="1:10" s="15" customFormat="1" ht="75" customHeight="1">
      <c r="A7" s="27"/>
      <c r="B7" s="29"/>
      <c r="C7" s="31"/>
      <c r="D7" s="25"/>
      <c r="E7" s="37"/>
      <c r="F7" s="33"/>
      <c r="G7" s="35"/>
      <c r="H7" s="21" t="s">
        <v>98</v>
      </c>
      <c r="I7" s="21" t="s">
        <v>98</v>
      </c>
      <c r="J7" s="21"/>
    </row>
    <row r="8" spans="1:10" s="15" customFormat="1" ht="30" customHeight="1">
      <c r="A8" s="26" t="s">
        <v>71</v>
      </c>
      <c r="B8" s="28" t="s">
        <v>24</v>
      </c>
      <c r="C8" s="30" t="s">
        <v>64</v>
      </c>
      <c r="D8" s="24" t="s">
        <v>22</v>
      </c>
      <c r="E8" s="36">
        <v>6</v>
      </c>
      <c r="F8" s="32">
        <v>28500</v>
      </c>
      <c r="G8" s="34">
        <f t="shared" si="0"/>
        <v>171000</v>
      </c>
      <c r="H8" s="21">
        <v>28400</v>
      </c>
      <c r="I8" s="21">
        <v>28500</v>
      </c>
      <c r="J8" s="21"/>
    </row>
    <row r="9" spans="1:10" s="15" customFormat="1" ht="51">
      <c r="A9" s="27"/>
      <c r="B9" s="29"/>
      <c r="C9" s="31"/>
      <c r="D9" s="25"/>
      <c r="E9" s="37"/>
      <c r="F9" s="33"/>
      <c r="G9" s="35"/>
      <c r="H9" s="21" t="s">
        <v>99</v>
      </c>
      <c r="I9" s="21" t="s">
        <v>99</v>
      </c>
      <c r="J9" s="21"/>
    </row>
    <row r="10" spans="1:10" s="15" customFormat="1" ht="24.75" customHeight="1">
      <c r="A10" s="26" t="s">
        <v>72</v>
      </c>
      <c r="B10" s="28" t="s">
        <v>25</v>
      </c>
      <c r="C10" s="30" t="s">
        <v>46</v>
      </c>
      <c r="D10" s="24" t="s">
        <v>22</v>
      </c>
      <c r="E10" s="36">
        <v>6</v>
      </c>
      <c r="F10" s="32">
        <v>40300</v>
      </c>
      <c r="G10" s="34">
        <f t="shared" si="0"/>
        <v>241800</v>
      </c>
      <c r="H10" s="21">
        <v>40200</v>
      </c>
      <c r="I10" s="21">
        <v>40300</v>
      </c>
      <c r="J10" s="21"/>
    </row>
    <row r="11" spans="1:10" s="15" customFormat="1" ht="51">
      <c r="A11" s="27"/>
      <c r="B11" s="29"/>
      <c r="C11" s="31"/>
      <c r="D11" s="25"/>
      <c r="E11" s="37"/>
      <c r="F11" s="33"/>
      <c r="G11" s="35"/>
      <c r="H11" s="21" t="s">
        <v>100</v>
      </c>
      <c r="I11" s="21" t="s">
        <v>100</v>
      </c>
      <c r="J11" s="21"/>
    </row>
    <row r="12" spans="1:10" s="15" customFormat="1" ht="23.25" customHeight="1">
      <c r="A12" s="26" t="s">
        <v>73</v>
      </c>
      <c r="B12" s="28" t="s">
        <v>26</v>
      </c>
      <c r="C12" s="30" t="s">
        <v>47</v>
      </c>
      <c r="D12" s="24" t="s">
        <v>22</v>
      </c>
      <c r="E12" s="36">
        <v>6</v>
      </c>
      <c r="F12" s="32">
        <v>38200</v>
      </c>
      <c r="G12" s="34">
        <f t="shared" si="0"/>
        <v>229200</v>
      </c>
      <c r="H12" s="21">
        <v>38100</v>
      </c>
      <c r="I12" s="21">
        <v>38200</v>
      </c>
      <c r="J12" s="21"/>
    </row>
    <row r="13" spans="1:10" s="15" customFormat="1" ht="105.75" customHeight="1">
      <c r="A13" s="27"/>
      <c r="B13" s="29"/>
      <c r="C13" s="31"/>
      <c r="D13" s="25"/>
      <c r="E13" s="37"/>
      <c r="F13" s="33"/>
      <c r="G13" s="35"/>
      <c r="H13" s="21" t="s">
        <v>101</v>
      </c>
      <c r="I13" s="21" t="s">
        <v>101</v>
      </c>
      <c r="J13" s="21"/>
    </row>
    <row r="14" spans="1:10" s="15" customFormat="1" ht="24" customHeight="1">
      <c r="A14" s="26" t="s">
        <v>74</v>
      </c>
      <c r="B14" s="28" t="s">
        <v>27</v>
      </c>
      <c r="C14" s="30" t="s">
        <v>65</v>
      </c>
      <c r="D14" s="24" t="s">
        <v>22</v>
      </c>
      <c r="E14" s="36">
        <v>4</v>
      </c>
      <c r="F14" s="32">
        <v>26800</v>
      </c>
      <c r="G14" s="34">
        <f t="shared" si="0"/>
        <v>107200</v>
      </c>
      <c r="H14" s="21">
        <v>26700</v>
      </c>
      <c r="I14" s="21">
        <v>26800</v>
      </c>
      <c r="J14" s="21"/>
    </row>
    <row r="15" spans="1:10" s="15" customFormat="1" ht="57.75" customHeight="1">
      <c r="A15" s="27"/>
      <c r="B15" s="29"/>
      <c r="C15" s="31"/>
      <c r="D15" s="25"/>
      <c r="E15" s="37"/>
      <c r="F15" s="33"/>
      <c r="G15" s="35"/>
      <c r="H15" s="21" t="s">
        <v>122</v>
      </c>
      <c r="I15" s="21" t="s">
        <v>122</v>
      </c>
      <c r="J15" s="21"/>
    </row>
    <row r="16" spans="1:10" s="15" customFormat="1" ht="30" customHeight="1">
      <c r="A16" s="26" t="s">
        <v>75</v>
      </c>
      <c r="B16" s="28" t="s">
        <v>28</v>
      </c>
      <c r="C16" s="30" t="s">
        <v>48</v>
      </c>
      <c r="D16" s="24" t="s">
        <v>22</v>
      </c>
      <c r="E16" s="36">
        <v>6</v>
      </c>
      <c r="F16" s="32">
        <v>25800</v>
      </c>
      <c r="G16" s="34">
        <f t="shared" si="0"/>
        <v>154800</v>
      </c>
      <c r="H16" s="21">
        <v>25700</v>
      </c>
      <c r="I16" s="21">
        <v>25800</v>
      </c>
      <c r="J16" s="21"/>
    </row>
    <row r="17" spans="1:10" s="15" customFormat="1" ht="51.75" customHeight="1">
      <c r="A17" s="27"/>
      <c r="B17" s="29"/>
      <c r="C17" s="31"/>
      <c r="D17" s="25"/>
      <c r="E17" s="37"/>
      <c r="F17" s="33"/>
      <c r="G17" s="35"/>
      <c r="H17" s="21" t="s">
        <v>102</v>
      </c>
      <c r="I17" s="21" t="s">
        <v>102</v>
      </c>
      <c r="J17" s="21"/>
    </row>
    <row r="18" spans="1:10" s="15" customFormat="1" ht="21" customHeight="1">
      <c r="A18" s="26" t="s">
        <v>76</v>
      </c>
      <c r="B18" s="28" t="s">
        <v>29</v>
      </c>
      <c r="C18" s="30" t="s">
        <v>49</v>
      </c>
      <c r="D18" s="24" t="s">
        <v>22</v>
      </c>
      <c r="E18" s="24">
        <v>6</v>
      </c>
      <c r="F18" s="24">
        <v>32900</v>
      </c>
      <c r="G18" s="24">
        <f t="shared" si="0"/>
        <v>197400</v>
      </c>
      <c r="H18" s="21">
        <v>32800</v>
      </c>
      <c r="I18" s="21">
        <v>32900</v>
      </c>
      <c r="J18" s="21">
        <v>29610</v>
      </c>
    </row>
    <row r="19" spans="1:10" s="15" customFormat="1" ht="104.25" customHeight="1">
      <c r="A19" s="27"/>
      <c r="B19" s="29"/>
      <c r="C19" s="31"/>
      <c r="D19" s="25"/>
      <c r="E19" s="25"/>
      <c r="F19" s="25"/>
      <c r="G19" s="25"/>
      <c r="H19" s="21" t="s">
        <v>103</v>
      </c>
      <c r="I19" s="21" t="s">
        <v>103</v>
      </c>
      <c r="J19" s="21" t="s">
        <v>120</v>
      </c>
    </row>
    <row r="20" spans="1:10" s="15" customFormat="1" ht="21" customHeight="1">
      <c r="A20" s="26" t="s">
        <v>77</v>
      </c>
      <c r="B20" s="28" t="s">
        <v>30</v>
      </c>
      <c r="C20" s="30" t="s">
        <v>50</v>
      </c>
      <c r="D20" s="24" t="s">
        <v>22</v>
      </c>
      <c r="E20" s="24">
        <v>6</v>
      </c>
      <c r="F20" s="24">
        <v>30100</v>
      </c>
      <c r="G20" s="24">
        <f t="shared" si="0"/>
        <v>180600</v>
      </c>
      <c r="H20" s="21">
        <v>30000</v>
      </c>
      <c r="I20" s="21">
        <v>30100</v>
      </c>
      <c r="J20" s="21">
        <v>27090</v>
      </c>
    </row>
    <row r="21" spans="1:10" s="15" customFormat="1" ht="111.75" customHeight="1">
      <c r="A21" s="27"/>
      <c r="B21" s="29"/>
      <c r="C21" s="31"/>
      <c r="D21" s="25"/>
      <c r="E21" s="25"/>
      <c r="F21" s="25"/>
      <c r="G21" s="25"/>
      <c r="H21" s="21" t="s">
        <v>104</v>
      </c>
      <c r="I21" s="21" t="s">
        <v>104</v>
      </c>
      <c r="J21" s="21" t="s">
        <v>121</v>
      </c>
    </row>
    <row r="22" spans="1:10" s="15" customFormat="1">
      <c r="A22" s="26" t="s">
        <v>78</v>
      </c>
      <c r="B22" s="28" t="s">
        <v>31</v>
      </c>
      <c r="C22" s="30" t="s">
        <v>66</v>
      </c>
      <c r="D22" s="24" t="s">
        <v>22</v>
      </c>
      <c r="E22" s="24">
        <v>2</v>
      </c>
      <c r="F22" s="24">
        <v>38000</v>
      </c>
      <c r="G22" s="24">
        <f t="shared" si="0"/>
        <v>76000</v>
      </c>
      <c r="H22" s="21">
        <v>37900</v>
      </c>
      <c r="I22" s="21">
        <v>38000</v>
      </c>
      <c r="J22" s="21"/>
    </row>
    <row r="23" spans="1:10" s="15" customFormat="1" ht="57" customHeight="1">
      <c r="A23" s="27"/>
      <c r="B23" s="29"/>
      <c r="C23" s="31"/>
      <c r="D23" s="25"/>
      <c r="E23" s="25"/>
      <c r="F23" s="25"/>
      <c r="G23" s="25"/>
      <c r="H23" s="21" t="s">
        <v>105</v>
      </c>
      <c r="I23" s="21" t="s">
        <v>105</v>
      </c>
      <c r="J23" s="21"/>
    </row>
    <row r="24" spans="1:10" s="15" customFormat="1">
      <c r="A24" s="26" t="s">
        <v>79</v>
      </c>
      <c r="B24" s="28" t="s">
        <v>32</v>
      </c>
      <c r="C24" s="30" t="s">
        <v>51</v>
      </c>
      <c r="D24" s="24" t="s">
        <v>22</v>
      </c>
      <c r="E24" s="24">
        <v>2</v>
      </c>
      <c r="F24" s="24">
        <v>38000</v>
      </c>
      <c r="G24" s="24">
        <f t="shared" si="0"/>
        <v>76000</v>
      </c>
      <c r="H24" s="21">
        <v>37900</v>
      </c>
      <c r="I24" s="21">
        <v>38000</v>
      </c>
      <c r="J24" s="21"/>
    </row>
    <row r="25" spans="1:10" s="15" customFormat="1" ht="40.5" customHeight="1">
      <c r="A25" s="27"/>
      <c r="B25" s="29"/>
      <c r="C25" s="31"/>
      <c r="D25" s="25"/>
      <c r="E25" s="25"/>
      <c r="F25" s="25"/>
      <c r="G25" s="25"/>
      <c r="H25" s="21" t="s">
        <v>106</v>
      </c>
      <c r="I25" s="21" t="s">
        <v>106</v>
      </c>
      <c r="J25" s="21"/>
    </row>
    <row r="26" spans="1:10" s="15" customFormat="1" ht="30" customHeight="1">
      <c r="A26" s="26" t="s">
        <v>80</v>
      </c>
      <c r="B26" s="28" t="s">
        <v>33</v>
      </c>
      <c r="C26" s="30" t="s">
        <v>67</v>
      </c>
      <c r="D26" s="24" t="s">
        <v>22</v>
      </c>
      <c r="E26" s="24">
        <v>2</v>
      </c>
      <c r="F26" s="24">
        <v>30100</v>
      </c>
      <c r="G26" s="24">
        <f t="shared" si="0"/>
        <v>60200</v>
      </c>
      <c r="H26" s="21">
        <v>30000</v>
      </c>
      <c r="I26" s="21">
        <v>30100</v>
      </c>
      <c r="J26" s="21"/>
    </row>
    <row r="27" spans="1:10" s="15" customFormat="1" ht="41.25" customHeight="1">
      <c r="A27" s="27"/>
      <c r="B27" s="29"/>
      <c r="C27" s="31"/>
      <c r="D27" s="25"/>
      <c r="E27" s="25"/>
      <c r="F27" s="25"/>
      <c r="G27" s="25"/>
      <c r="H27" s="21" t="s">
        <v>113</v>
      </c>
      <c r="I27" s="21" t="s">
        <v>113</v>
      </c>
      <c r="J27" s="21"/>
    </row>
    <row r="28" spans="1:10" s="15" customFormat="1" ht="24" customHeight="1">
      <c r="A28" s="26" t="s">
        <v>81</v>
      </c>
      <c r="B28" s="28" t="s">
        <v>34</v>
      </c>
      <c r="C28" s="30" t="s">
        <v>52</v>
      </c>
      <c r="D28" s="24" t="s">
        <v>22</v>
      </c>
      <c r="E28" s="24">
        <v>2</v>
      </c>
      <c r="F28" s="24">
        <v>30000</v>
      </c>
      <c r="G28" s="24">
        <f t="shared" si="0"/>
        <v>60000</v>
      </c>
      <c r="H28" s="21">
        <v>29900</v>
      </c>
      <c r="I28" s="21">
        <v>30000</v>
      </c>
      <c r="J28" s="21"/>
    </row>
    <row r="29" spans="1:10" s="15" customFormat="1" ht="50.25" customHeight="1">
      <c r="A29" s="27"/>
      <c r="B29" s="29"/>
      <c r="C29" s="31"/>
      <c r="D29" s="25"/>
      <c r="E29" s="25"/>
      <c r="F29" s="25"/>
      <c r="G29" s="25"/>
      <c r="H29" s="21" t="s">
        <v>114</v>
      </c>
      <c r="I29" s="21" t="s">
        <v>114</v>
      </c>
      <c r="J29" s="21"/>
    </row>
    <row r="30" spans="1:10" s="15" customFormat="1" ht="30" customHeight="1">
      <c r="A30" s="26" t="s">
        <v>82</v>
      </c>
      <c r="B30" s="28" t="s">
        <v>35</v>
      </c>
      <c r="C30" s="30" t="s">
        <v>53</v>
      </c>
      <c r="D30" s="24" t="s">
        <v>22</v>
      </c>
      <c r="E30" s="24">
        <v>3</v>
      </c>
      <c r="F30" s="24">
        <v>31500</v>
      </c>
      <c r="G30" s="24">
        <f t="shared" si="0"/>
        <v>94500</v>
      </c>
      <c r="H30" s="21">
        <v>31400</v>
      </c>
      <c r="I30" s="21">
        <v>31500</v>
      </c>
      <c r="J30" s="21"/>
    </row>
    <row r="31" spans="1:10" s="15" customFormat="1" ht="42" customHeight="1">
      <c r="A31" s="27"/>
      <c r="B31" s="29"/>
      <c r="C31" s="31"/>
      <c r="D31" s="25"/>
      <c r="E31" s="25"/>
      <c r="F31" s="25"/>
      <c r="G31" s="25"/>
      <c r="H31" s="21" t="s">
        <v>115</v>
      </c>
      <c r="I31" s="21" t="s">
        <v>115</v>
      </c>
      <c r="J31" s="21"/>
    </row>
    <row r="32" spans="1:10" s="15" customFormat="1">
      <c r="A32" s="26" t="s">
        <v>83</v>
      </c>
      <c r="B32" s="28" t="s">
        <v>36</v>
      </c>
      <c r="C32" s="30" t="s">
        <v>54</v>
      </c>
      <c r="D32" s="24" t="s">
        <v>22</v>
      </c>
      <c r="E32" s="24">
        <v>6</v>
      </c>
      <c r="F32" s="24">
        <v>33200</v>
      </c>
      <c r="G32" s="24">
        <f t="shared" si="0"/>
        <v>199200</v>
      </c>
      <c r="H32" s="21">
        <v>33100</v>
      </c>
      <c r="I32" s="21">
        <v>33200</v>
      </c>
      <c r="J32" s="21"/>
    </row>
    <row r="33" spans="1:10" s="15" customFormat="1" ht="44.25" customHeight="1">
      <c r="A33" s="27"/>
      <c r="B33" s="29"/>
      <c r="C33" s="31"/>
      <c r="D33" s="25"/>
      <c r="E33" s="25"/>
      <c r="F33" s="25"/>
      <c r="G33" s="25"/>
      <c r="H33" s="21" t="s">
        <v>116</v>
      </c>
      <c r="I33" s="21" t="s">
        <v>116</v>
      </c>
      <c r="J33" s="21"/>
    </row>
    <row r="34" spans="1:10" s="15" customFormat="1" ht="30" customHeight="1">
      <c r="A34" s="26" t="s">
        <v>84</v>
      </c>
      <c r="B34" s="28" t="s">
        <v>37</v>
      </c>
      <c r="C34" s="30" t="s">
        <v>55</v>
      </c>
      <c r="D34" s="24" t="s">
        <v>22</v>
      </c>
      <c r="E34" s="24">
        <v>1</v>
      </c>
      <c r="F34" s="24">
        <v>38400</v>
      </c>
      <c r="G34" s="24">
        <f t="shared" si="0"/>
        <v>38400</v>
      </c>
      <c r="H34" s="21">
        <v>38300</v>
      </c>
      <c r="I34" s="21">
        <v>38400</v>
      </c>
      <c r="J34" s="21"/>
    </row>
    <row r="35" spans="1:10" s="15" customFormat="1" ht="44.25" customHeight="1">
      <c r="A35" s="27"/>
      <c r="B35" s="29"/>
      <c r="C35" s="31"/>
      <c r="D35" s="25"/>
      <c r="E35" s="25"/>
      <c r="F35" s="25"/>
      <c r="G35" s="25"/>
      <c r="H35" s="21" t="s">
        <v>107</v>
      </c>
      <c r="I35" s="21" t="s">
        <v>107</v>
      </c>
      <c r="J35" s="21"/>
    </row>
    <row r="36" spans="1:10" s="15" customFormat="1" ht="30" customHeight="1">
      <c r="A36" s="26" t="s">
        <v>85</v>
      </c>
      <c r="B36" s="28" t="s">
        <v>38</v>
      </c>
      <c r="C36" s="30" t="s">
        <v>56</v>
      </c>
      <c r="D36" s="24" t="s">
        <v>22</v>
      </c>
      <c r="E36" s="24">
        <v>2</v>
      </c>
      <c r="F36" s="24">
        <v>39300</v>
      </c>
      <c r="G36" s="24">
        <f t="shared" si="0"/>
        <v>78600</v>
      </c>
      <c r="H36" s="21">
        <v>39200</v>
      </c>
      <c r="I36" s="21">
        <v>39300</v>
      </c>
      <c r="J36" s="21"/>
    </row>
    <row r="37" spans="1:10" s="15" customFormat="1" ht="45.75" customHeight="1">
      <c r="A37" s="27"/>
      <c r="B37" s="29"/>
      <c r="C37" s="31"/>
      <c r="D37" s="25"/>
      <c r="E37" s="25"/>
      <c r="F37" s="25"/>
      <c r="G37" s="25"/>
      <c r="H37" s="21" t="s">
        <v>108</v>
      </c>
      <c r="I37" s="21" t="s">
        <v>108</v>
      </c>
      <c r="J37" s="21"/>
    </row>
    <row r="38" spans="1:10" s="15" customFormat="1" ht="30" customHeight="1">
      <c r="A38" s="26" t="s">
        <v>86</v>
      </c>
      <c r="B38" s="28" t="s">
        <v>96</v>
      </c>
      <c r="C38" s="30" t="s">
        <v>57</v>
      </c>
      <c r="D38" s="24" t="s">
        <v>22</v>
      </c>
      <c r="E38" s="36">
        <v>2</v>
      </c>
      <c r="F38" s="32">
        <v>34900</v>
      </c>
      <c r="G38" s="34">
        <f t="shared" si="0"/>
        <v>69800</v>
      </c>
      <c r="H38" s="21">
        <v>34800</v>
      </c>
      <c r="I38" s="21">
        <v>34900</v>
      </c>
      <c r="J38" s="21"/>
    </row>
    <row r="39" spans="1:10" s="15" customFormat="1" ht="45" customHeight="1">
      <c r="A39" s="27"/>
      <c r="B39" s="29"/>
      <c r="C39" s="31"/>
      <c r="D39" s="25"/>
      <c r="E39" s="37"/>
      <c r="F39" s="33"/>
      <c r="G39" s="35"/>
      <c r="H39" s="21" t="s">
        <v>109</v>
      </c>
      <c r="I39" s="21" t="s">
        <v>109</v>
      </c>
      <c r="J39" s="21"/>
    </row>
    <row r="40" spans="1:10" s="15" customFormat="1" ht="30" customHeight="1">
      <c r="A40" s="26" t="s">
        <v>87</v>
      </c>
      <c r="B40" s="28" t="s">
        <v>39</v>
      </c>
      <c r="C40" s="30" t="s">
        <v>58</v>
      </c>
      <c r="D40" s="24" t="s">
        <v>22</v>
      </c>
      <c r="E40" s="36">
        <v>2</v>
      </c>
      <c r="F40" s="32">
        <v>33600</v>
      </c>
      <c r="G40" s="34">
        <f t="shared" si="0"/>
        <v>67200</v>
      </c>
      <c r="H40" s="21">
        <v>33500</v>
      </c>
      <c r="I40" s="21">
        <v>33600</v>
      </c>
      <c r="J40" s="21"/>
    </row>
    <row r="41" spans="1:10" s="15" customFormat="1" ht="47.25" customHeight="1">
      <c r="A41" s="27"/>
      <c r="B41" s="29"/>
      <c r="C41" s="31"/>
      <c r="D41" s="25"/>
      <c r="E41" s="37"/>
      <c r="F41" s="33"/>
      <c r="G41" s="35"/>
      <c r="H41" s="21" t="s">
        <v>110</v>
      </c>
      <c r="I41" s="21" t="s">
        <v>110</v>
      </c>
      <c r="J41" s="21"/>
    </row>
    <row r="42" spans="1:10" s="15" customFormat="1" ht="30" customHeight="1">
      <c r="A42" s="26" t="s">
        <v>88</v>
      </c>
      <c r="B42" s="28" t="s">
        <v>40</v>
      </c>
      <c r="C42" s="30" t="s">
        <v>59</v>
      </c>
      <c r="D42" s="24" t="s">
        <v>22</v>
      </c>
      <c r="E42" s="36">
        <v>10</v>
      </c>
      <c r="F42" s="32">
        <v>31500</v>
      </c>
      <c r="G42" s="34">
        <f t="shared" si="0"/>
        <v>315000</v>
      </c>
      <c r="H42" s="21">
        <v>31400</v>
      </c>
      <c r="I42" s="21">
        <v>31500</v>
      </c>
      <c r="J42" s="21"/>
    </row>
    <row r="43" spans="1:10" s="15" customFormat="1" ht="53.25" customHeight="1">
      <c r="A43" s="27"/>
      <c r="B43" s="29"/>
      <c r="C43" s="31"/>
      <c r="D43" s="25"/>
      <c r="E43" s="37"/>
      <c r="F43" s="33"/>
      <c r="G43" s="35"/>
      <c r="H43" s="21" t="s">
        <v>117</v>
      </c>
      <c r="I43" s="21" t="s">
        <v>117</v>
      </c>
      <c r="J43" s="21"/>
    </row>
    <row r="44" spans="1:10" s="15" customFormat="1" ht="30" customHeight="1">
      <c r="A44" s="26" t="s">
        <v>89</v>
      </c>
      <c r="B44" s="28" t="s">
        <v>41</v>
      </c>
      <c r="C44" s="30" t="s">
        <v>68</v>
      </c>
      <c r="D44" s="24" t="s">
        <v>22</v>
      </c>
      <c r="E44" s="36">
        <v>1</v>
      </c>
      <c r="F44" s="32">
        <v>38300</v>
      </c>
      <c r="G44" s="34">
        <f t="shared" si="0"/>
        <v>38300</v>
      </c>
      <c r="H44" s="21">
        <v>38200</v>
      </c>
      <c r="I44" s="21">
        <v>38300</v>
      </c>
      <c r="J44" s="21"/>
    </row>
    <row r="45" spans="1:10" s="15" customFormat="1" ht="48" customHeight="1">
      <c r="A45" s="27"/>
      <c r="B45" s="29"/>
      <c r="C45" s="31"/>
      <c r="D45" s="25"/>
      <c r="E45" s="37"/>
      <c r="F45" s="33"/>
      <c r="G45" s="35"/>
      <c r="H45" s="21" t="s">
        <v>118</v>
      </c>
      <c r="I45" s="21" t="s">
        <v>118</v>
      </c>
      <c r="J45" s="21"/>
    </row>
    <row r="46" spans="1:10" s="15" customFormat="1" ht="30" customHeight="1">
      <c r="A46" s="26" t="s">
        <v>90</v>
      </c>
      <c r="B46" s="28" t="s">
        <v>42</v>
      </c>
      <c r="C46" s="30" t="s">
        <v>60</v>
      </c>
      <c r="D46" s="24" t="s">
        <v>22</v>
      </c>
      <c r="E46" s="36">
        <v>3</v>
      </c>
      <c r="F46" s="32">
        <v>33400</v>
      </c>
      <c r="G46" s="34">
        <f t="shared" si="0"/>
        <v>100200</v>
      </c>
      <c r="H46" s="21">
        <v>33300</v>
      </c>
      <c r="I46" s="21">
        <v>33400</v>
      </c>
      <c r="J46" s="21"/>
    </row>
    <row r="47" spans="1:10" s="15" customFormat="1" ht="52.5" customHeight="1">
      <c r="A47" s="27"/>
      <c r="B47" s="29"/>
      <c r="C47" s="31"/>
      <c r="D47" s="25"/>
      <c r="E47" s="37"/>
      <c r="F47" s="33"/>
      <c r="G47" s="35"/>
      <c r="H47" s="21" t="s">
        <v>119</v>
      </c>
      <c r="I47" s="21" t="s">
        <v>119</v>
      </c>
      <c r="J47" s="21"/>
    </row>
    <row r="48" spans="1:10" s="15" customFormat="1" ht="51" customHeight="1">
      <c r="A48" s="26" t="s">
        <v>91</v>
      </c>
      <c r="B48" s="28" t="s">
        <v>43</v>
      </c>
      <c r="C48" s="30" t="s">
        <v>61</v>
      </c>
      <c r="D48" s="24" t="s">
        <v>22</v>
      </c>
      <c r="E48" s="36">
        <v>6</v>
      </c>
      <c r="F48" s="32">
        <v>40600</v>
      </c>
      <c r="G48" s="34">
        <f t="shared" si="0"/>
        <v>243600</v>
      </c>
      <c r="H48" s="21">
        <v>40500</v>
      </c>
      <c r="I48" s="21">
        <v>40600</v>
      </c>
      <c r="J48" s="21"/>
    </row>
    <row r="49" spans="1:10" s="15" customFormat="1" ht="38.25">
      <c r="A49" s="27"/>
      <c r="B49" s="29"/>
      <c r="C49" s="31"/>
      <c r="D49" s="25"/>
      <c r="E49" s="37"/>
      <c r="F49" s="33"/>
      <c r="G49" s="35"/>
      <c r="H49" s="21" t="s">
        <v>111</v>
      </c>
      <c r="I49" s="21" t="s">
        <v>111</v>
      </c>
      <c r="J49" s="21"/>
    </row>
    <row r="50" spans="1:10" s="15" customFormat="1" ht="23.25" customHeight="1">
      <c r="A50" s="26" t="s">
        <v>92</v>
      </c>
      <c r="B50" s="28" t="s">
        <v>44</v>
      </c>
      <c r="C50" s="30" t="s">
        <v>62</v>
      </c>
      <c r="D50" s="24" t="s">
        <v>22</v>
      </c>
      <c r="E50" s="36">
        <v>6</v>
      </c>
      <c r="F50" s="32">
        <v>38600</v>
      </c>
      <c r="G50" s="34">
        <f t="shared" si="0"/>
        <v>231600</v>
      </c>
      <c r="H50" s="21">
        <v>38500</v>
      </c>
      <c r="I50" s="21">
        <v>38600</v>
      </c>
      <c r="J50" s="21"/>
    </row>
    <row r="51" spans="1:10" s="15" customFormat="1" ht="58.5" customHeight="1">
      <c r="A51" s="27"/>
      <c r="B51" s="29"/>
      <c r="C51" s="31"/>
      <c r="D51" s="25"/>
      <c r="E51" s="37"/>
      <c r="F51" s="33"/>
      <c r="G51" s="35"/>
      <c r="H51" s="21" t="s">
        <v>112</v>
      </c>
      <c r="I51" s="21" t="s">
        <v>112</v>
      </c>
      <c r="J51" s="21"/>
    </row>
    <row r="52" spans="1:10">
      <c r="G52" s="19">
        <f>SUM(G4:G50)</f>
        <v>3395100</v>
      </c>
      <c r="H52" s="22"/>
      <c r="I52" s="22"/>
      <c r="J52" s="22"/>
    </row>
  </sheetData>
  <mergeCells count="168">
    <mergeCell ref="G4:G5"/>
    <mergeCell ref="A6:A7"/>
    <mergeCell ref="B6:B7"/>
    <mergeCell ref="C6:C7"/>
    <mergeCell ref="D6:D7"/>
    <mergeCell ref="E6:E7"/>
    <mergeCell ref="F6:F7"/>
    <mergeCell ref="G6:G7"/>
    <mergeCell ref="A4:A5"/>
    <mergeCell ref="B4:B5"/>
    <mergeCell ref="C4:C5"/>
    <mergeCell ref="D4:D5"/>
    <mergeCell ref="E4:E5"/>
    <mergeCell ref="F4:F5"/>
    <mergeCell ref="G8:G9"/>
    <mergeCell ref="A10:A11"/>
    <mergeCell ref="B10:B11"/>
    <mergeCell ref="C10:C11"/>
    <mergeCell ref="D10:D11"/>
    <mergeCell ref="E10:E11"/>
    <mergeCell ref="F10:F11"/>
    <mergeCell ref="G10:G11"/>
    <mergeCell ref="A8:A9"/>
    <mergeCell ref="B8:B9"/>
    <mergeCell ref="C8:C9"/>
    <mergeCell ref="D8:D9"/>
    <mergeCell ref="E8:E9"/>
    <mergeCell ref="F8:F9"/>
    <mergeCell ref="G12:G13"/>
    <mergeCell ref="A14:A15"/>
    <mergeCell ref="B14:B15"/>
    <mergeCell ref="C14:C15"/>
    <mergeCell ref="D14:D15"/>
    <mergeCell ref="E14:E15"/>
    <mergeCell ref="F14:F15"/>
    <mergeCell ref="G14:G15"/>
    <mergeCell ref="A12:A13"/>
    <mergeCell ref="B12:B13"/>
    <mergeCell ref="C12:C13"/>
    <mergeCell ref="D12:D13"/>
    <mergeCell ref="E12:E13"/>
    <mergeCell ref="F12:F13"/>
    <mergeCell ref="G16:G17"/>
    <mergeCell ref="A50:A51"/>
    <mergeCell ref="B50:B51"/>
    <mergeCell ref="C50:C51"/>
    <mergeCell ref="D50:D51"/>
    <mergeCell ref="E50:E51"/>
    <mergeCell ref="F50:F51"/>
    <mergeCell ref="G50:G51"/>
    <mergeCell ref="A48:A49"/>
    <mergeCell ref="B48:B49"/>
    <mergeCell ref="A16:A17"/>
    <mergeCell ref="B16:B17"/>
    <mergeCell ref="C16:C17"/>
    <mergeCell ref="D16:D17"/>
    <mergeCell ref="E16:E17"/>
    <mergeCell ref="F16:F17"/>
    <mergeCell ref="C48:C49"/>
    <mergeCell ref="D48:D49"/>
    <mergeCell ref="E48:E49"/>
    <mergeCell ref="F48:F49"/>
    <mergeCell ref="G48:G49"/>
    <mergeCell ref="A46:A47"/>
    <mergeCell ref="D46:D47"/>
    <mergeCell ref="E46:E47"/>
    <mergeCell ref="F46:F47"/>
    <mergeCell ref="G46:G47"/>
    <mergeCell ref="A44:A45"/>
    <mergeCell ref="A42:A43"/>
    <mergeCell ref="A40:A41"/>
    <mergeCell ref="A38:A39"/>
    <mergeCell ref="B46:B47"/>
    <mergeCell ref="C46:C47"/>
    <mergeCell ref="B44:B45"/>
    <mergeCell ref="C44:C45"/>
    <mergeCell ref="B40:B41"/>
    <mergeCell ref="C40:C41"/>
    <mergeCell ref="D44:D45"/>
    <mergeCell ref="E44:E45"/>
    <mergeCell ref="F44:F45"/>
    <mergeCell ref="G44:G45"/>
    <mergeCell ref="B42:B43"/>
    <mergeCell ref="C42:C43"/>
    <mergeCell ref="D42:D43"/>
    <mergeCell ref="E42:E43"/>
    <mergeCell ref="F42:F43"/>
    <mergeCell ref="G42:G43"/>
    <mergeCell ref="D40:D41"/>
    <mergeCell ref="E40:E41"/>
    <mergeCell ref="F40:F41"/>
    <mergeCell ref="G40:G41"/>
    <mergeCell ref="B38:B39"/>
    <mergeCell ref="C38:C39"/>
    <mergeCell ref="D38:D39"/>
    <mergeCell ref="E38:E39"/>
    <mergeCell ref="F38:F39"/>
    <mergeCell ref="G38:G39"/>
    <mergeCell ref="C32:C33"/>
    <mergeCell ref="D32:D33"/>
    <mergeCell ref="E32:E33"/>
    <mergeCell ref="F32:F33"/>
    <mergeCell ref="G36:G37"/>
    <mergeCell ref="A28:A29"/>
    <mergeCell ref="B28:B29"/>
    <mergeCell ref="C28:C29"/>
    <mergeCell ref="D28:D29"/>
    <mergeCell ref="E28:E29"/>
    <mergeCell ref="F28:F29"/>
    <mergeCell ref="G28:G29"/>
    <mergeCell ref="A30:A31"/>
    <mergeCell ref="B30:B31"/>
    <mergeCell ref="C30:C31"/>
    <mergeCell ref="D30:D31"/>
    <mergeCell ref="E30:E31"/>
    <mergeCell ref="F30:F31"/>
    <mergeCell ref="A26:A27"/>
    <mergeCell ref="B26:B27"/>
    <mergeCell ref="C26:C27"/>
    <mergeCell ref="D26:D27"/>
    <mergeCell ref="E26:E27"/>
    <mergeCell ref="F26:F27"/>
    <mergeCell ref="G26:G27"/>
    <mergeCell ref="A36:A37"/>
    <mergeCell ref="B36:B37"/>
    <mergeCell ref="C36:C37"/>
    <mergeCell ref="D36:D37"/>
    <mergeCell ref="E36:E37"/>
    <mergeCell ref="F36:F37"/>
    <mergeCell ref="G32:G33"/>
    <mergeCell ref="A34:A35"/>
    <mergeCell ref="B34:B35"/>
    <mergeCell ref="C34:C35"/>
    <mergeCell ref="D34:D35"/>
    <mergeCell ref="E34:E35"/>
    <mergeCell ref="F34:F35"/>
    <mergeCell ref="G34:G35"/>
    <mergeCell ref="A32:A33"/>
    <mergeCell ref="B32:B33"/>
    <mergeCell ref="G30:G31"/>
    <mergeCell ref="G24:G25"/>
    <mergeCell ref="A22:A23"/>
    <mergeCell ref="B22:B23"/>
    <mergeCell ref="C22:C23"/>
    <mergeCell ref="D22:D23"/>
    <mergeCell ref="E22:E23"/>
    <mergeCell ref="F22:F23"/>
    <mergeCell ref="G22:G23"/>
    <mergeCell ref="A24:A25"/>
    <mergeCell ref="B24:B25"/>
    <mergeCell ref="C24:C25"/>
    <mergeCell ref="D24:D25"/>
    <mergeCell ref="E24:E25"/>
    <mergeCell ref="F24:F25"/>
    <mergeCell ref="G20:G21"/>
    <mergeCell ref="A18:A19"/>
    <mergeCell ref="B18:B19"/>
    <mergeCell ref="C18:C19"/>
    <mergeCell ref="D18:D19"/>
    <mergeCell ref="E18:E19"/>
    <mergeCell ref="F18:F19"/>
    <mergeCell ref="G18:G19"/>
    <mergeCell ref="A20:A21"/>
    <mergeCell ref="B20:B21"/>
    <mergeCell ref="C20:C21"/>
    <mergeCell ref="D20:D21"/>
    <mergeCell ref="E20:E21"/>
    <mergeCell ref="F20:F21"/>
  </mergeCells>
  <pageMargins left="0.35433070866141736" right="0.23622047244094491" top="0.39370078740157483" bottom="0.3937007874015748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"/>
  <sheetViews>
    <sheetView topLeftCell="A4" workbookViewId="0">
      <selection activeCell="B10" sqref="B10"/>
    </sheetView>
  </sheetViews>
  <sheetFormatPr defaultRowHeight="15"/>
  <cols>
    <col min="1" max="1" width="9.140625" style="5"/>
    <col min="2" max="2" width="37" style="5" customWidth="1"/>
    <col min="3" max="3" width="26.5703125" style="5" customWidth="1"/>
    <col min="4" max="6" width="9.140625" style="5"/>
    <col min="7" max="7" width="17" style="5" customWidth="1"/>
    <col min="8" max="8" width="19" style="5" customWidth="1"/>
    <col min="9" max="9" width="45.5703125" style="5" customWidth="1"/>
    <col min="10" max="16384" width="9.140625" style="5"/>
  </cols>
  <sheetData>
    <row r="1" spans="1:9">
      <c r="I1" s="7" t="s">
        <v>9</v>
      </c>
    </row>
    <row r="2" spans="1:9" ht="191.25">
      <c r="A2" s="8" t="s">
        <v>8</v>
      </c>
      <c r="B2" s="9" t="s">
        <v>6</v>
      </c>
      <c r="C2" s="8"/>
      <c r="D2" s="8" t="s">
        <v>0</v>
      </c>
      <c r="E2" s="8"/>
      <c r="F2" s="8">
        <v>1</v>
      </c>
      <c r="G2" s="10">
        <v>34500</v>
      </c>
      <c r="H2" s="3">
        <f t="shared" ref="H2:H6" si="0">G2*F2</f>
        <v>34500</v>
      </c>
      <c r="I2" s="9" t="s">
        <v>7</v>
      </c>
    </row>
    <row r="3" spans="1:9" s="4" customFormat="1" ht="63.75">
      <c r="A3" s="1">
        <v>12</v>
      </c>
      <c r="B3" s="2" t="s">
        <v>1</v>
      </c>
      <c r="C3" s="1"/>
      <c r="D3" s="1" t="s">
        <v>2</v>
      </c>
      <c r="E3" s="1"/>
      <c r="F3" s="1">
        <v>1</v>
      </c>
      <c r="G3" s="3">
        <v>65000</v>
      </c>
      <c r="H3" s="3">
        <f t="shared" si="0"/>
        <v>65000</v>
      </c>
      <c r="I3" s="6" t="s">
        <v>10</v>
      </c>
    </row>
    <row r="4" spans="1:9" s="4" customFormat="1" ht="76.5">
      <c r="A4" s="1">
        <v>13</v>
      </c>
      <c r="B4" s="2" t="s">
        <v>3</v>
      </c>
      <c r="C4" s="1"/>
      <c r="D4" s="1" t="s">
        <v>2</v>
      </c>
      <c r="E4" s="1"/>
      <c r="F4" s="1">
        <v>1</v>
      </c>
      <c r="G4" s="3">
        <v>62500</v>
      </c>
      <c r="H4" s="3">
        <f t="shared" si="0"/>
        <v>62500</v>
      </c>
      <c r="I4" s="6" t="s">
        <v>11</v>
      </c>
    </row>
    <row r="5" spans="1:9" s="4" customFormat="1" ht="63.75">
      <c r="A5" s="1">
        <v>17</v>
      </c>
      <c r="B5" s="2" t="s">
        <v>4</v>
      </c>
      <c r="C5" s="1"/>
      <c r="D5" s="1" t="s">
        <v>2</v>
      </c>
      <c r="E5" s="1"/>
      <c r="F5" s="1">
        <v>1</v>
      </c>
      <c r="G5" s="3">
        <v>70500</v>
      </c>
      <c r="H5" s="3">
        <f t="shared" si="0"/>
        <v>70500</v>
      </c>
      <c r="I5" s="6" t="s">
        <v>12</v>
      </c>
    </row>
    <row r="6" spans="1:9" s="4" customFormat="1" ht="76.5">
      <c r="A6" s="1">
        <v>18</v>
      </c>
      <c r="B6" s="2" t="s">
        <v>5</v>
      </c>
      <c r="C6" s="1"/>
      <c r="D6" s="1" t="s">
        <v>2</v>
      </c>
      <c r="E6" s="1"/>
      <c r="F6" s="1">
        <v>1</v>
      </c>
      <c r="G6" s="3">
        <v>62500</v>
      </c>
      <c r="H6" s="3">
        <f t="shared" si="0"/>
        <v>62500</v>
      </c>
      <c r="I6" s="6" t="s">
        <v>13</v>
      </c>
    </row>
    <row r="7" spans="1:9">
      <c r="H7" s="11">
        <f>SUM(H2:H6)</f>
        <v>295000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2018-06-12T10:42:25Z</cp:lastPrinted>
  <dcterms:created xsi:type="dcterms:W3CDTF">2018-03-12T10:43:46Z</dcterms:created>
  <dcterms:modified xsi:type="dcterms:W3CDTF">2018-06-12T11:15:58Z</dcterms:modified>
</cp:coreProperties>
</file>