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800" windowHeight="12210"/>
  </bookViews>
  <sheets>
    <sheet name="Лист1" sheetId="1" r:id="rId1"/>
  </sheets>
  <definedNames>
    <definedName name="_GoBack" localSheetId="0">Лист1!#REF!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/>
  <c r="G40"/>
  <c r="G39"/>
  <c r="G38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37"/>
  <c r="G42" l="1"/>
  <c r="G63"/>
  <c r="G62"/>
  <c r="G61"/>
  <c r="G60"/>
  <c r="G59"/>
  <c r="G54"/>
  <c r="G56" l="1"/>
  <c r="G55"/>
  <c r="G50"/>
  <c r="G51"/>
  <c r="G49"/>
  <c r="G46"/>
  <c r="G52"/>
  <c r="G48"/>
  <c r="G47"/>
  <c r="G53"/>
  <c r="G58" l="1"/>
  <c r="G57" l="1"/>
  <c r="G64" s="1"/>
</calcChain>
</file>

<file path=xl/sharedStrings.xml><?xml version="1.0" encoding="utf-8"?>
<sst xmlns="http://schemas.openxmlformats.org/spreadsheetml/2006/main" count="179" uniqueCount="122">
  <si>
    <t>Количество по бюджету</t>
  </si>
  <si>
    <t>Сумма, тенге</t>
  </si>
  <si>
    <t>Ед.изм</t>
  </si>
  <si>
    <t>Характеристика</t>
  </si>
  <si>
    <t>Цена</t>
  </si>
  <si>
    <t>Наименование</t>
  </si>
  <si>
    <t>шт</t>
  </si>
  <si>
    <t>фл</t>
  </si>
  <si>
    <t>Лекарственные средства*</t>
  </si>
  <si>
    <t>№ лота</t>
  </si>
  <si>
    <t>Международное Непатентованное Наименование</t>
  </si>
  <si>
    <t>Лекарственная форма</t>
  </si>
  <si>
    <t>набор</t>
  </si>
  <si>
    <t>туб.</t>
  </si>
  <si>
    <t>Фамотидин</t>
  </si>
  <si>
    <t>порошок лиофилизированный для приготовления раствора для инъекций 5 мл</t>
  </si>
  <si>
    <t>Уголь активированный</t>
  </si>
  <si>
    <t>капсулы 200мг</t>
  </si>
  <si>
    <t>Глюкоза безводная, натрия хлорид, калия хлорид, натрия цитрат (Оральная регидратационная соль)</t>
  </si>
  <si>
    <t>порошок по 27,9 г</t>
  </si>
  <si>
    <t>Тобрамицин</t>
  </si>
  <si>
    <t>порошок для ингаляций в капсулах 28 мг</t>
  </si>
  <si>
    <t>Вориконазол</t>
  </si>
  <si>
    <t>таблетки, покрытые пленочной оболочкой 50 мг</t>
  </si>
  <si>
    <t>Аллопуринол</t>
  </si>
  <si>
    <t>таблетки 100 мг</t>
  </si>
  <si>
    <t xml:space="preserve">Эндотрахеальная трубка </t>
  </si>
  <si>
    <t>№3,5  с манжеткой</t>
  </si>
  <si>
    <t>№4,5 без манжетки</t>
  </si>
  <si>
    <t>№3,0 с манжеткой</t>
  </si>
  <si>
    <t>№3 без  манжеткой</t>
  </si>
  <si>
    <t xml:space="preserve">Эндотрахеальная трубка  </t>
  </si>
  <si>
    <t>№4,0 без манжетки</t>
  </si>
  <si>
    <t>№3,5  без манжет</t>
  </si>
  <si>
    <t>Фитоменадион</t>
  </si>
  <si>
    <t>раствор в/м 10 мг/мл</t>
  </si>
  <si>
    <t>Домперидон</t>
  </si>
  <si>
    <t>капли для приема внутрь 10 мг по 5 мл</t>
  </si>
  <si>
    <t>сироп5 мг по 30 мл</t>
  </si>
  <si>
    <t>Ампициллин в комбинации с ингибиторами бета-лактамаз</t>
  </si>
  <si>
    <t>порошок для приготовления раствора для инъекций в комплекте с растворителем (вода для инъекций) 500 мг / 250 мг</t>
  </si>
  <si>
    <t>Фактор свертывания крови II, VII, IX и X в комбинации</t>
  </si>
  <si>
    <t>лиофилизированный порошок для приготовления раствора для внутривенного введения 500 МЕ</t>
  </si>
  <si>
    <t>уп</t>
  </si>
  <si>
    <t>Чашки Петри одноразовые</t>
  </si>
  <si>
    <t>Диаметр 90x15мм (стерильные), пластиковые</t>
  </si>
  <si>
    <t>Тест-полоски</t>
  </si>
  <si>
    <t>Тест-полоски для проведения биохимических исследований мочи по 11 параметрам (кровь, билирубин, уробилиноген, кетоны, белок, нитриты, глюкоза, pH, S/G, лейкоциты, аскорбиновая кислота) на полуавтоматическом  анализаторе мочи Uriscan optima, поставляется в тубе (100 шт/уп) упакованной в картонную коробку, температура хранения   +2 +30 С</t>
  </si>
  <si>
    <t>№4,0 с манжетой</t>
  </si>
  <si>
    <t>Дыхательные фильтры для неонатальных дыхательных контуров</t>
  </si>
  <si>
    <t>Антимикробные моющие перчатки по уходу за кожей лежащих пациентов</t>
  </si>
  <si>
    <t>Перчатки, прямоугольной формы, изготовлены из
легко поглощающего воду гидросплетённого
полипропилена, размер 22смх17см, пропитаны
раствором. В качестве действующих веществ 1
перчатка содержит: вода 97,4%, глицерин 2,4%,
кокамидопропиламиноксид 0,25%, октенидин
гидрохлорид 0,08%, другие компоненты: лактат
натрия, аллантоин, этилгексилглицерин. Перчатки
упакованы в мягкую упаковку из многослойной
ламинированной PET и PE пленки прямоугольной
формы. Предназначено для мытья тела, в
независимости от условий проведения данной
процедуры, для мытья стационарных пациентов и
лежачих больных, проходящих интенсивную
терапию и находящихся в инфекционном блоке, для
очищения и уход за кожей, для антисептической
обработки всей поверхности тела при MRSA / ORSA, подходит для всех типов кожи, даже для кожи чувствительной к мылу и склонной к аллергическим реакциям.</t>
  </si>
  <si>
    <t xml:space="preserve">Комплект для сбора предназначен для использования в сепараторе Spectra Optia.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
</t>
  </si>
  <si>
    <t>Система для плазмафереза для Spectra Optia 10220</t>
  </si>
  <si>
    <t>комплект</t>
  </si>
  <si>
    <t>Пластины TSCD
(к аппарату TSCD
или TSCD II)</t>
  </si>
  <si>
    <t>Пластины изготовлены из сплава меди, никеля, с примесью винила, примесью фенола, серебра, хрома. Нагревание +300ºС. Максимальный диаметр используемой для стерильного соединения трубки-магистрали из ПВХ 4,5 мм. НЕСТЕРИЛЬНО.
Пластины «TSCD» являются расходным материалом к аппарату TSCD®-II для запаивания магистралей пластикатных контейнеров, производства компании TERUMO и предназначены для автоматического стерильного соединения двух секций полихлорвиниловых трубок. Система может использоваться, как для соединения двух пустых трубок, так и трубок, наполненных кровью или лекарственным раствором. В упаковке 140 шт</t>
  </si>
  <si>
    <t>Набор для выявления неспецифической эстеразы</t>
  </si>
  <si>
    <t>Набора реагентов для цитохимического определения неспецифической эстеразы в лейкоцитах. Реагенты вошедшие в набор: 1. Альфа-нафтилацетат.- 1фл. 2. Прочный синий «Б» - 10 фл. 3. Фосфатный буфер -1 фл. 4. NaF -1фл. Набор обеспечивает 10 исследований.</t>
  </si>
  <si>
    <t>наб</t>
  </si>
  <si>
    <t>Набор для определения гликогена в лейкоцитах</t>
  </si>
  <si>
    <t>Набор реагентов для цитохимического определения гликогена в лейкоцитах. РАS- реакция. Реагенты вошедшие в набор: йодная кислота; реактив Шиффа; гематоксилин Майера. Набор обеспечивает 12 исследований.</t>
  </si>
  <si>
    <t xml:space="preserve">Набор реагентов для цитохимического определения фосфолипидов в лейкоцитах с помощью судана черного Б. Реагенты в наборе: 1. спиртовой раствор судана черного Б– 2фл. 2. спиртовой раствор фенола - 2фл. 3. бифосфат натрия кристаллический – 6 фл. Набор обеспечивает 6 исследований </t>
  </si>
  <si>
    <t>Набор  сидероциты и сидеробласты</t>
  </si>
  <si>
    <t>Использование реакции с берлинской лазурью, основанное на образовании ферриферроцианида при взаимодействие ионов трехвалентного железа с ферроцианидом в кислой среде. Реакция проявляется в виде образования синего или зеленого осадка ферриферроцианида. 1. Реактив для фиксации мазков - 1 флакон (100 мл) 2. Желтая кровяная соль (20%) - 3 флакона (по10 мл) 3. Концентрированная хлористоводородная кислота - 1 флакон (8,2 мл) Сафранин (0,1%) - 1 флакон (100 мл).</t>
  </si>
  <si>
    <t>Краситель Гематоксилин Карацци, фас. 250 мл.</t>
  </si>
  <si>
    <t>Краситель Диахим - Цитостейн-ГК в растворе предназначен для применения в качестве красителя в цитологической и гематологической практике. Краситель представляет собой 0,1% раствор сухого красителя гематоксилина в смеси с глицерином и алюмокалиевыми квасцами - 1 флакон (250 мл). Абр.</t>
  </si>
  <si>
    <t>Левотироксин натрия</t>
  </si>
  <si>
    <t>Левофлоксацин</t>
  </si>
  <si>
    <t>порошок для приготовления раствора для инъекций По 1,2 г</t>
  </si>
  <si>
    <t>таблетки 250 мг</t>
  </si>
  <si>
    <t>Атропин</t>
  </si>
  <si>
    <t>раствор для инъекций 1мг/мл</t>
  </si>
  <si>
    <t xml:space="preserve">Ацетилцистеин </t>
  </si>
  <si>
    <t>порошок для приготовления раствора для приема внутрь 200 мг по 3 г</t>
  </si>
  <si>
    <t xml:space="preserve">Вазелин </t>
  </si>
  <si>
    <t>масло для наружного применения</t>
  </si>
  <si>
    <t xml:space="preserve">Дексаметазон </t>
  </si>
  <si>
    <t>таблетки 0,5 мг</t>
  </si>
  <si>
    <t>Декстроза</t>
  </si>
  <si>
    <t xml:space="preserve">раствор для инфузий 10% 400 мл </t>
  </si>
  <si>
    <t xml:space="preserve">раствор для инфузий 5% 200 мл </t>
  </si>
  <si>
    <t xml:space="preserve">раствор для инфузий 5% 400 мл </t>
  </si>
  <si>
    <t xml:space="preserve">раствор для инфузий 5% 100 мл </t>
  </si>
  <si>
    <t xml:space="preserve">Дигоксин </t>
  </si>
  <si>
    <t>раствор для инъекций 0,25 мг/мл</t>
  </si>
  <si>
    <t>таблетки 100 мкг</t>
  </si>
  <si>
    <t xml:space="preserve">Кальция глюконат </t>
  </si>
  <si>
    <t>таблетки 0,5 г</t>
  </si>
  <si>
    <t>таблетки 200 мг</t>
  </si>
  <si>
    <t>Амоксициллин+Клавулановая кислота</t>
  </si>
  <si>
    <t xml:space="preserve">Комплекс аминокислот </t>
  </si>
  <si>
    <t>раствор для инфузий, 500 мл</t>
  </si>
  <si>
    <t>капли глазные 0,5% по 5 мл</t>
  </si>
  <si>
    <t xml:space="preserve">Мебендазол </t>
  </si>
  <si>
    <t xml:space="preserve">Оксиметазолин </t>
  </si>
  <si>
    <t>капли назальные 0,01% по 5 мл</t>
  </si>
  <si>
    <t>спрей назальный 0,05% по 10 мл</t>
  </si>
  <si>
    <t xml:space="preserve">Парацетамол </t>
  </si>
  <si>
    <t>Перекись водорода</t>
  </si>
  <si>
    <t>раствор для наружного применения 3% 30 мл</t>
  </si>
  <si>
    <t xml:space="preserve">Пирантел </t>
  </si>
  <si>
    <t xml:space="preserve">Сальбутамол </t>
  </si>
  <si>
    <t>раствор для небулайзера 5 мг/мл, 20 мл</t>
  </si>
  <si>
    <t xml:space="preserve">Симетикон </t>
  </si>
  <si>
    <t>суспензия</t>
  </si>
  <si>
    <t xml:space="preserve">Циклезонид </t>
  </si>
  <si>
    <t>аэрозоль для ингаляций, дозированный 160 мкг</t>
  </si>
  <si>
    <t>аэрозоль для ингаляций, дозированный 80 мкг</t>
  </si>
  <si>
    <t xml:space="preserve">Циннаризин </t>
  </si>
  <si>
    <t>таблетки 25 мг</t>
  </si>
  <si>
    <t>Фильтр дыхательный вирусобактериальный тепловлагообменный электростатический для защиты пациента, персонала, аппаратуры в дыхательных и анестезиологических контурах и обеспечения оптимального возврата влаги и тепла, для новорожденных, с портом Луер Лок</t>
  </si>
  <si>
    <t>таблетка</t>
  </si>
  <si>
    <t>капсула</t>
  </si>
  <si>
    <t>ампула</t>
  </si>
  <si>
    <t>саше</t>
  </si>
  <si>
    <t>пакет</t>
  </si>
  <si>
    <t>Количество</t>
  </si>
  <si>
    <t xml:space="preserve">* Торговые наименования лекарственных средств должны быть зарегистрированны, входить в приказ МЗ РК от 8 декабря 2017 года № 931 "Об утверждении Казахстанского национального лекарственного формуляра" </t>
  </si>
  <si>
    <t>Предельная цена МНН</t>
  </si>
  <si>
    <t>Набор реагентов для цитохимического определения липидов</t>
  </si>
  <si>
    <t>Изделия медицинского назначения / Реагенты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</si>
</sst>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/>
    <xf numFmtId="43" fontId="5" fillId="0" borderId="1" xfId="0" applyNumberFormat="1" applyFont="1" applyBorder="1"/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43" fontId="0" fillId="0" borderId="1" xfId="3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43" fontId="3" fillId="0" borderId="1" xfId="3" applyFont="1" applyFill="1" applyBorder="1" applyAlignment="1">
      <alignment vertical="top" wrapText="1"/>
    </xf>
    <xf numFmtId="0" fontId="7" fillId="0" borderId="0" xfId="2" applyFont="1" applyFill="1"/>
    <xf numFmtId="0" fontId="0" fillId="0" borderId="0" xfId="0" applyAlignment="1">
      <alignment horizontal="center" wrapText="1"/>
    </xf>
    <xf numFmtId="43" fontId="0" fillId="0" borderId="0" xfId="0" applyNumberFormat="1"/>
    <xf numFmtId="0" fontId="0" fillId="0" borderId="0" xfId="0"/>
    <xf numFmtId="0" fontId="0" fillId="0" borderId="2" xfId="0" applyBorder="1"/>
    <xf numFmtId="0" fontId="0" fillId="0" borderId="0" xfId="0" applyFont="1" applyFill="1" applyBorder="1" applyAlignment="1">
      <alignment horizontal="left" vertical="top"/>
    </xf>
  </cellXfs>
  <cellStyles count="8">
    <cellStyle name="Обычный" xfId="0" builtinId="0"/>
    <cellStyle name="Обычный 2" xfId="7"/>
    <cellStyle name="Обычный 3" xfId="4"/>
    <cellStyle name="Обычный 5" xfId="2"/>
    <cellStyle name="Обычный 6" xfId="1"/>
    <cellStyle name="Финансовый" xfId="3" builtinId="3"/>
    <cellStyle name="Финансовый 4" xfId="5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6"/>
  <sheetViews>
    <sheetView tabSelected="1" topLeftCell="A13" workbookViewId="0">
      <selection activeCell="E13" sqref="E13"/>
    </sheetView>
  </sheetViews>
  <sheetFormatPr defaultRowHeight="15"/>
  <cols>
    <col min="1" max="1" width="6.7109375" customWidth="1"/>
    <col min="2" max="2" width="30.140625" customWidth="1"/>
    <col min="3" max="3" width="52.5703125" customWidth="1"/>
    <col min="4" max="4" width="14.42578125" customWidth="1"/>
    <col min="5" max="5" width="13.5703125" customWidth="1"/>
    <col min="6" max="6" width="17.28515625" customWidth="1"/>
    <col min="7" max="7" width="23.140625" customWidth="1"/>
    <col min="8" max="8" width="21.5703125" customWidth="1"/>
  </cols>
  <sheetData>
    <row r="2" spans="1:7" ht="21">
      <c r="C2" s="1" t="s">
        <v>8</v>
      </c>
    </row>
    <row r="3" spans="1:7" ht="21" customHeight="1">
      <c r="B3" s="17" t="s">
        <v>118</v>
      </c>
      <c r="C3" s="19"/>
      <c r="D3" s="19"/>
      <c r="E3" s="19"/>
      <c r="F3" s="19"/>
      <c r="G3" s="19"/>
    </row>
    <row r="4" spans="1:7" ht="30" customHeight="1">
      <c r="B4" s="20"/>
      <c r="C4" s="20"/>
      <c r="D4" s="20"/>
      <c r="E4" s="20"/>
      <c r="F4" s="20"/>
      <c r="G4" s="20"/>
    </row>
    <row r="5" spans="1:7" ht="45">
      <c r="A5" s="3" t="s">
        <v>9</v>
      </c>
      <c r="B5" s="3" t="s">
        <v>10</v>
      </c>
      <c r="C5" s="3" t="s">
        <v>11</v>
      </c>
      <c r="D5" s="3" t="s">
        <v>2</v>
      </c>
      <c r="E5" s="3" t="s">
        <v>117</v>
      </c>
      <c r="F5" s="3" t="s">
        <v>119</v>
      </c>
      <c r="G5" s="3" t="s">
        <v>1</v>
      </c>
    </row>
    <row r="6" spans="1:7">
      <c r="A6" s="6">
        <v>1</v>
      </c>
      <c r="B6" s="7" t="s">
        <v>24</v>
      </c>
      <c r="C6" s="7" t="s">
        <v>25</v>
      </c>
      <c r="D6" s="6" t="s">
        <v>112</v>
      </c>
      <c r="E6" s="9">
        <v>5000</v>
      </c>
      <c r="F6" s="10">
        <v>11.53</v>
      </c>
      <c r="G6" s="10">
        <f>F6*E6</f>
        <v>57650</v>
      </c>
    </row>
    <row r="7" spans="1:7" ht="30">
      <c r="A7" s="6">
        <v>2</v>
      </c>
      <c r="B7" s="7" t="s">
        <v>90</v>
      </c>
      <c r="C7" s="7" t="s">
        <v>69</v>
      </c>
      <c r="D7" s="6" t="s">
        <v>7</v>
      </c>
      <c r="E7" s="9">
        <v>800</v>
      </c>
      <c r="F7" s="10">
        <v>667.62</v>
      </c>
      <c r="G7" s="10">
        <f>F7*E7</f>
        <v>534096</v>
      </c>
    </row>
    <row r="8" spans="1:7" ht="45">
      <c r="A8" s="6">
        <v>3</v>
      </c>
      <c r="B8" s="7" t="s">
        <v>39</v>
      </c>
      <c r="C8" s="7" t="s">
        <v>40</v>
      </c>
      <c r="D8" s="6" t="s">
        <v>7</v>
      </c>
      <c r="E8" s="9">
        <v>1000</v>
      </c>
      <c r="F8" s="10">
        <v>600</v>
      </c>
      <c r="G8" s="10">
        <f>F8*E8</f>
        <v>600000</v>
      </c>
    </row>
    <row r="9" spans="1:7">
      <c r="A9" s="6">
        <v>4</v>
      </c>
      <c r="B9" s="7" t="s">
        <v>71</v>
      </c>
      <c r="C9" s="7" t="s">
        <v>72</v>
      </c>
      <c r="D9" s="6" t="s">
        <v>114</v>
      </c>
      <c r="E9" s="9">
        <v>1300</v>
      </c>
      <c r="F9" s="10">
        <v>14.45</v>
      </c>
      <c r="G9" s="10">
        <f>F9*E9</f>
        <v>18785</v>
      </c>
    </row>
    <row r="10" spans="1:7" ht="30">
      <c r="A10" s="6">
        <v>5</v>
      </c>
      <c r="B10" s="7" t="s">
        <v>73</v>
      </c>
      <c r="C10" s="7" t="s">
        <v>74</v>
      </c>
      <c r="D10" s="6" t="s">
        <v>116</v>
      </c>
      <c r="E10" s="10">
        <v>6000</v>
      </c>
      <c r="F10" s="10">
        <v>34.68</v>
      </c>
      <c r="G10" s="10">
        <f>F10*E10</f>
        <v>208080</v>
      </c>
    </row>
    <row r="11" spans="1:7">
      <c r="A11" s="6">
        <v>6</v>
      </c>
      <c r="B11" s="7" t="s">
        <v>75</v>
      </c>
      <c r="C11" s="7" t="s">
        <v>76</v>
      </c>
      <c r="D11" s="6" t="s">
        <v>7</v>
      </c>
      <c r="E11" s="10">
        <v>500</v>
      </c>
      <c r="F11" s="10">
        <v>52.44</v>
      </c>
      <c r="G11" s="10">
        <f>F11*E11</f>
        <v>26220</v>
      </c>
    </row>
    <row r="12" spans="1:7">
      <c r="A12" s="6">
        <v>7</v>
      </c>
      <c r="B12" s="7" t="s">
        <v>22</v>
      </c>
      <c r="C12" s="7" t="s">
        <v>23</v>
      </c>
      <c r="D12" s="6" t="s">
        <v>112</v>
      </c>
      <c r="E12" s="9">
        <v>500</v>
      </c>
      <c r="F12" s="10">
        <v>4226</v>
      </c>
      <c r="G12" s="10">
        <f>F12*E12</f>
        <v>2113000</v>
      </c>
    </row>
    <row r="13" spans="1:7" ht="60">
      <c r="A13" s="6">
        <v>8</v>
      </c>
      <c r="B13" s="7" t="s">
        <v>18</v>
      </c>
      <c r="C13" s="7" t="s">
        <v>19</v>
      </c>
      <c r="D13" s="6" t="s">
        <v>115</v>
      </c>
      <c r="E13" s="9">
        <v>300</v>
      </c>
      <c r="F13" s="10">
        <v>60.6</v>
      </c>
      <c r="G13" s="10">
        <f>F13*E13</f>
        <v>18180</v>
      </c>
    </row>
    <row r="14" spans="1:7">
      <c r="A14" s="6">
        <v>9</v>
      </c>
      <c r="B14" s="7" t="s">
        <v>77</v>
      </c>
      <c r="C14" s="7" t="s">
        <v>78</v>
      </c>
      <c r="D14" s="6" t="s">
        <v>112</v>
      </c>
      <c r="E14" s="10">
        <v>66000</v>
      </c>
      <c r="F14" s="10">
        <v>24.03</v>
      </c>
      <c r="G14" s="10">
        <f>F14*E14</f>
        <v>1585980</v>
      </c>
    </row>
    <row r="15" spans="1:7">
      <c r="A15" s="6">
        <v>10</v>
      </c>
      <c r="B15" s="7" t="s">
        <v>79</v>
      </c>
      <c r="C15" s="7" t="s">
        <v>80</v>
      </c>
      <c r="D15" s="6" t="s">
        <v>7</v>
      </c>
      <c r="E15" s="10">
        <v>300</v>
      </c>
      <c r="F15" s="10">
        <v>221.4</v>
      </c>
      <c r="G15" s="10">
        <f>F15*E15</f>
        <v>66420</v>
      </c>
    </row>
    <row r="16" spans="1:7">
      <c r="A16" s="6">
        <v>11</v>
      </c>
      <c r="B16" s="7" t="s">
        <v>79</v>
      </c>
      <c r="C16" s="7" t="s">
        <v>81</v>
      </c>
      <c r="D16" s="6" t="s">
        <v>7</v>
      </c>
      <c r="E16" s="10">
        <v>5000</v>
      </c>
      <c r="F16" s="10">
        <v>119.34</v>
      </c>
      <c r="G16" s="10">
        <f>F16*E16</f>
        <v>596700</v>
      </c>
    </row>
    <row r="17" spans="1:7">
      <c r="A17" s="6">
        <v>12</v>
      </c>
      <c r="B17" s="7" t="s">
        <v>79</v>
      </c>
      <c r="C17" s="7" t="s">
        <v>82</v>
      </c>
      <c r="D17" s="6" t="s">
        <v>7</v>
      </c>
      <c r="E17" s="10">
        <v>24000</v>
      </c>
      <c r="F17" s="10">
        <v>141.37</v>
      </c>
      <c r="G17" s="10">
        <f>F17*E17</f>
        <v>3392880</v>
      </c>
    </row>
    <row r="18" spans="1:7">
      <c r="A18" s="6">
        <v>13</v>
      </c>
      <c r="B18" s="7" t="s">
        <v>79</v>
      </c>
      <c r="C18" s="7" t="s">
        <v>83</v>
      </c>
      <c r="D18" s="6" t="s">
        <v>7</v>
      </c>
      <c r="E18" s="10">
        <v>4000</v>
      </c>
      <c r="F18" s="10">
        <v>120.89</v>
      </c>
      <c r="G18" s="10">
        <f>F18*E18</f>
        <v>483560</v>
      </c>
    </row>
    <row r="19" spans="1:7" s="2" customFormat="1">
      <c r="A19" s="6">
        <v>14</v>
      </c>
      <c r="B19" s="7" t="s">
        <v>84</v>
      </c>
      <c r="C19" s="7" t="s">
        <v>85</v>
      </c>
      <c r="D19" s="6" t="s">
        <v>114</v>
      </c>
      <c r="E19" s="10">
        <v>200</v>
      </c>
      <c r="F19" s="10">
        <v>24.4</v>
      </c>
      <c r="G19" s="10">
        <f>F19*E19</f>
        <v>4880</v>
      </c>
    </row>
    <row r="20" spans="1:7" s="2" customFormat="1">
      <c r="A20" s="6">
        <v>15</v>
      </c>
      <c r="B20" s="7" t="s">
        <v>36</v>
      </c>
      <c r="C20" s="7" t="s">
        <v>37</v>
      </c>
      <c r="D20" s="6" t="s">
        <v>7</v>
      </c>
      <c r="E20" s="9">
        <v>50</v>
      </c>
      <c r="F20" s="10">
        <v>1920</v>
      </c>
      <c r="G20" s="10">
        <f>F20*E20</f>
        <v>96000</v>
      </c>
    </row>
    <row r="21" spans="1:7" s="2" customFormat="1">
      <c r="A21" s="6">
        <v>16</v>
      </c>
      <c r="B21" s="7" t="s">
        <v>36</v>
      </c>
      <c r="C21" s="7" t="s">
        <v>38</v>
      </c>
      <c r="D21" s="6" t="s">
        <v>7</v>
      </c>
      <c r="E21" s="9">
        <v>200</v>
      </c>
      <c r="F21" s="10">
        <v>1850</v>
      </c>
      <c r="G21" s="10">
        <f>F21*E21</f>
        <v>370000</v>
      </c>
    </row>
    <row r="22" spans="1:7" s="2" customFormat="1">
      <c r="A22" s="6">
        <v>17</v>
      </c>
      <c r="B22" s="7" t="s">
        <v>87</v>
      </c>
      <c r="C22" s="7" t="s">
        <v>88</v>
      </c>
      <c r="D22" s="6" t="s">
        <v>112</v>
      </c>
      <c r="E22" s="10">
        <v>5000</v>
      </c>
      <c r="F22" s="10">
        <v>1.18</v>
      </c>
      <c r="G22" s="10">
        <f>F22*E22</f>
        <v>5900</v>
      </c>
    </row>
    <row r="23" spans="1:7" s="2" customFormat="1">
      <c r="A23" s="6">
        <v>18</v>
      </c>
      <c r="B23" s="7" t="s">
        <v>91</v>
      </c>
      <c r="C23" s="7" t="s">
        <v>92</v>
      </c>
      <c r="D23" s="6" t="s">
        <v>7</v>
      </c>
      <c r="E23" s="10">
        <v>600</v>
      </c>
      <c r="F23" s="10">
        <v>643.19000000000005</v>
      </c>
      <c r="G23" s="10">
        <f>F23*E23</f>
        <v>385914.00000000006</v>
      </c>
    </row>
    <row r="24" spans="1:7" s="2" customFormat="1">
      <c r="A24" s="6">
        <v>19</v>
      </c>
      <c r="B24" s="7" t="s">
        <v>67</v>
      </c>
      <c r="C24" s="7" t="s">
        <v>86</v>
      </c>
      <c r="D24" s="6" t="s">
        <v>112</v>
      </c>
      <c r="E24" s="10">
        <v>25</v>
      </c>
      <c r="F24" s="10">
        <v>6.1050000000000004</v>
      </c>
      <c r="G24" s="10">
        <f>F24*E24</f>
        <v>152.625</v>
      </c>
    </row>
    <row r="25" spans="1:7" s="2" customFormat="1">
      <c r="A25" s="6">
        <v>20</v>
      </c>
      <c r="B25" s="7" t="s">
        <v>68</v>
      </c>
      <c r="C25" s="7" t="s">
        <v>93</v>
      </c>
      <c r="D25" s="6" t="s">
        <v>7</v>
      </c>
      <c r="E25" s="10">
        <v>100</v>
      </c>
      <c r="F25" s="10">
        <v>273.52</v>
      </c>
      <c r="G25" s="10">
        <f>F25*E25</f>
        <v>27352</v>
      </c>
    </row>
    <row r="26" spans="1:7" s="2" customFormat="1">
      <c r="A26" s="6">
        <v>21</v>
      </c>
      <c r="B26" s="7" t="s">
        <v>94</v>
      </c>
      <c r="C26" s="7" t="s">
        <v>25</v>
      </c>
      <c r="D26" s="6" t="s">
        <v>112</v>
      </c>
      <c r="E26" s="10">
        <v>50</v>
      </c>
      <c r="F26" s="10">
        <v>125.99</v>
      </c>
      <c r="G26" s="10">
        <f>F26*E26</f>
        <v>6299.5</v>
      </c>
    </row>
    <row r="27" spans="1:7" s="2" customFormat="1">
      <c r="A27" s="6">
        <v>22</v>
      </c>
      <c r="B27" s="7" t="s">
        <v>95</v>
      </c>
      <c r="C27" s="7" t="s">
        <v>96</v>
      </c>
      <c r="D27" s="6" t="s">
        <v>7</v>
      </c>
      <c r="E27" s="10">
        <v>350</v>
      </c>
      <c r="F27" s="10">
        <v>156.35</v>
      </c>
      <c r="G27" s="10">
        <f>F27*E27</f>
        <v>54722.5</v>
      </c>
    </row>
    <row r="28" spans="1:7" s="2" customFormat="1">
      <c r="A28" s="6">
        <v>23</v>
      </c>
      <c r="B28" s="7" t="s">
        <v>95</v>
      </c>
      <c r="C28" s="7" t="s">
        <v>97</v>
      </c>
      <c r="D28" s="6" t="s">
        <v>7</v>
      </c>
      <c r="E28" s="10">
        <v>300</v>
      </c>
      <c r="F28" s="10">
        <v>168.55</v>
      </c>
      <c r="G28" s="10">
        <f>F28*E28</f>
        <v>50565</v>
      </c>
    </row>
    <row r="29" spans="1:7" s="2" customFormat="1">
      <c r="A29" s="6">
        <v>24</v>
      </c>
      <c r="B29" s="7" t="s">
        <v>98</v>
      </c>
      <c r="C29" s="7" t="s">
        <v>89</v>
      </c>
      <c r="D29" s="6" t="s">
        <v>112</v>
      </c>
      <c r="E29" s="10">
        <v>200</v>
      </c>
      <c r="F29" s="10">
        <v>1.23</v>
      </c>
      <c r="G29" s="10">
        <f>F29*E29</f>
        <v>246</v>
      </c>
    </row>
    <row r="30" spans="1:7" s="2" customFormat="1">
      <c r="A30" s="6">
        <v>25</v>
      </c>
      <c r="B30" s="7" t="s">
        <v>99</v>
      </c>
      <c r="C30" s="7" t="s">
        <v>100</v>
      </c>
      <c r="D30" s="6" t="s">
        <v>7</v>
      </c>
      <c r="E30" s="10">
        <v>3000</v>
      </c>
      <c r="F30" s="10">
        <v>24.19</v>
      </c>
      <c r="G30" s="10">
        <f>F30*E30</f>
        <v>72570</v>
      </c>
    </row>
    <row r="31" spans="1:7" s="16" customFormat="1" ht="15.75">
      <c r="A31" s="6">
        <v>26</v>
      </c>
      <c r="B31" s="7" t="s">
        <v>101</v>
      </c>
      <c r="C31" s="7" t="s">
        <v>70</v>
      </c>
      <c r="D31" s="6" t="s">
        <v>112</v>
      </c>
      <c r="E31" s="10">
        <v>50</v>
      </c>
      <c r="F31" s="10">
        <v>107.71</v>
      </c>
      <c r="G31" s="10">
        <f>F31*E31</f>
        <v>5385.5</v>
      </c>
    </row>
    <row r="32" spans="1:7" s="2" customFormat="1">
      <c r="A32" s="6">
        <v>27</v>
      </c>
      <c r="B32" s="7" t="s">
        <v>102</v>
      </c>
      <c r="C32" s="7" t="s">
        <v>103</v>
      </c>
      <c r="D32" s="6" t="s">
        <v>7</v>
      </c>
      <c r="E32" s="10">
        <v>200</v>
      </c>
      <c r="F32" s="10">
        <v>347.17</v>
      </c>
      <c r="G32" s="10">
        <f>F32*E32</f>
        <v>69434</v>
      </c>
    </row>
    <row r="33" spans="1:7" s="2" customFormat="1">
      <c r="A33" s="6">
        <v>28</v>
      </c>
      <c r="B33" s="7" t="s">
        <v>104</v>
      </c>
      <c r="C33" s="7" t="s">
        <v>105</v>
      </c>
      <c r="D33" s="6" t="s">
        <v>7</v>
      </c>
      <c r="E33" s="10">
        <v>615</v>
      </c>
      <c r="F33" s="10">
        <v>1421.37</v>
      </c>
      <c r="G33" s="10">
        <f>F33*E33</f>
        <v>874142.54999999993</v>
      </c>
    </row>
    <row r="34" spans="1:7" s="2" customFormat="1">
      <c r="A34" s="6">
        <v>29</v>
      </c>
      <c r="B34" s="7" t="s">
        <v>20</v>
      </c>
      <c r="C34" s="7" t="s">
        <v>21</v>
      </c>
      <c r="D34" s="6" t="s">
        <v>113</v>
      </c>
      <c r="E34" s="9">
        <v>500</v>
      </c>
      <c r="F34" s="10">
        <v>4787.6000000000004</v>
      </c>
      <c r="G34" s="10">
        <f>F34*E34</f>
        <v>2393800</v>
      </c>
    </row>
    <row r="35" spans="1:7" s="2" customFormat="1">
      <c r="A35" s="6">
        <v>30</v>
      </c>
      <c r="B35" s="7" t="s">
        <v>16</v>
      </c>
      <c r="C35" s="7" t="s">
        <v>17</v>
      </c>
      <c r="D35" s="6" t="s">
        <v>113</v>
      </c>
      <c r="E35" s="9">
        <v>1500</v>
      </c>
      <c r="F35" s="10">
        <v>34.200000000000003</v>
      </c>
      <c r="G35" s="10">
        <f>F35*E35</f>
        <v>51300.000000000007</v>
      </c>
    </row>
    <row r="36" spans="1:7" s="2" customFormat="1" ht="30">
      <c r="A36" s="6">
        <v>31</v>
      </c>
      <c r="B36" s="7" t="s">
        <v>41</v>
      </c>
      <c r="C36" s="7" t="s">
        <v>42</v>
      </c>
      <c r="D36" s="6" t="s">
        <v>7</v>
      </c>
      <c r="E36" s="9">
        <v>30</v>
      </c>
      <c r="F36" s="10">
        <v>101630</v>
      </c>
      <c r="G36" s="10">
        <f>F36*E36</f>
        <v>3048900</v>
      </c>
    </row>
    <row r="37" spans="1:7" ht="30">
      <c r="A37" s="6">
        <v>32</v>
      </c>
      <c r="B37" s="8" t="s">
        <v>14</v>
      </c>
      <c r="C37" s="7" t="s">
        <v>15</v>
      </c>
      <c r="D37" s="6" t="s">
        <v>7</v>
      </c>
      <c r="E37" s="8">
        <v>1000</v>
      </c>
      <c r="F37" s="10">
        <v>500</v>
      </c>
      <c r="G37" s="10">
        <f t="shared" ref="G37" si="0">F37*E37</f>
        <v>500000</v>
      </c>
    </row>
    <row r="38" spans="1:7" s="2" customFormat="1">
      <c r="A38" s="6">
        <v>33</v>
      </c>
      <c r="B38" s="7" t="s">
        <v>34</v>
      </c>
      <c r="C38" s="7" t="s">
        <v>35</v>
      </c>
      <c r="D38" s="6" t="s">
        <v>114</v>
      </c>
      <c r="E38" s="9">
        <v>1280</v>
      </c>
      <c r="F38" s="10">
        <v>298</v>
      </c>
      <c r="G38" s="10">
        <f>F38*E38</f>
        <v>381440</v>
      </c>
    </row>
    <row r="39" spans="1:7" s="2" customFormat="1">
      <c r="A39" s="6">
        <v>34</v>
      </c>
      <c r="B39" s="7" t="s">
        <v>106</v>
      </c>
      <c r="C39" s="7" t="s">
        <v>107</v>
      </c>
      <c r="D39" s="6" t="s">
        <v>7</v>
      </c>
      <c r="E39" s="10">
        <v>30</v>
      </c>
      <c r="F39" s="10">
        <v>6224.57</v>
      </c>
      <c r="G39" s="10">
        <f>F39*E39</f>
        <v>186737.09999999998</v>
      </c>
    </row>
    <row r="40" spans="1:7" s="2" customFormat="1">
      <c r="A40" s="6">
        <v>35</v>
      </c>
      <c r="B40" s="7" t="s">
        <v>106</v>
      </c>
      <c r="C40" s="7" t="s">
        <v>108</v>
      </c>
      <c r="D40" s="6" t="s">
        <v>7</v>
      </c>
      <c r="E40" s="10">
        <v>30</v>
      </c>
      <c r="F40" s="10">
        <v>6057.26</v>
      </c>
      <c r="G40" s="10">
        <f>F40*E40</f>
        <v>181717.80000000002</v>
      </c>
    </row>
    <row r="41" spans="1:7" s="2" customFormat="1">
      <c r="A41" s="6">
        <v>36</v>
      </c>
      <c r="B41" s="7" t="s">
        <v>109</v>
      </c>
      <c r="C41" s="7" t="s">
        <v>110</v>
      </c>
      <c r="D41" s="6" t="s">
        <v>112</v>
      </c>
      <c r="E41" s="10">
        <v>500</v>
      </c>
      <c r="F41" s="10">
        <v>1.69</v>
      </c>
      <c r="G41" s="10">
        <f>F41*E41</f>
        <v>845</v>
      </c>
    </row>
    <row r="42" spans="1:7">
      <c r="G42" s="18">
        <f>SUM(G6:G41)</f>
        <v>18469854.575000003</v>
      </c>
    </row>
    <row r="43" spans="1:7" ht="21">
      <c r="C43" s="1" t="s">
        <v>121</v>
      </c>
      <c r="D43" s="1"/>
      <c r="G43" s="2"/>
    </row>
    <row r="45" spans="1:7" ht="30">
      <c r="A45" s="3" t="s">
        <v>9</v>
      </c>
      <c r="B45" s="3" t="s">
        <v>5</v>
      </c>
      <c r="C45" s="3" t="s">
        <v>3</v>
      </c>
      <c r="D45" s="3" t="s">
        <v>2</v>
      </c>
      <c r="E45" s="3" t="s">
        <v>0</v>
      </c>
      <c r="F45" s="3" t="s">
        <v>4</v>
      </c>
      <c r="G45" s="3" t="s">
        <v>1</v>
      </c>
    </row>
    <row r="46" spans="1:7">
      <c r="A46" s="6">
        <v>12</v>
      </c>
      <c r="B46" s="7" t="s">
        <v>26</v>
      </c>
      <c r="C46" s="8" t="s">
        <v>29</v>
      </c>
      <c r="D46" s="6" t="s">
        <v>6</v>
      </c>
      <c r="E46" s="9">
        <v>30</v>
      </c>
      <c r="F46" s="10">
        <v>780</v>
      </c>
      <c r="G46" s="10">
        <f t="shared" ref="G46:G54" si="1">E46*F46</f>
        <v>23400</v>
      </c>
    </row>
    <row r="47" spans="1:7">
      <c r="A47" s="6">
        <v>13</v>
      </c>
      <c r="B47" s="7" t="s">
        <v>26</v>
      </c>
      <c r="C47" s="8" t="s">
        <v>27</v>
      </c>
      <c r="D47" s="6" t="s">
        <v>6</v>
      </c>
      <c r="E47" s="9">
        <v>20</v>
      </c>
      <c r="F47" s="10">
        <v>780</v>
      </c>
      <c r="G47" s="10">
        <f t="shared" si="1"/>
        <v>15600</v>
      </c>
    </row>
    <row r="48" spans="1:7">
      <c r="A48" s="6">
        <v>14</v>
      </c>
      <c r="B48" s="7" t="s">
        <v>26</v>
      </c>
      <c r="C48" s="8" t="s">
        <v>48</v>
      </c>
      <c r="D48" s="6" t="s">
        <v>6</v>
      </c>
      <c r="E48" s="9">
        <v>30</v>
      </c>
      <c r="F48" s="10">
        <v>780</v>
      </c>
      <c r="G48" s="10">
        <f t="shared" si="1"/>
        <v>23400</v>
      </c>
    </row>
    <row r="49" spans="1:7">
      <c r="A49" s="6">
        <v>15</v>
      </c>
      <c r="B49" s="7" t="s">
        <v>26</v>
      </c>
      <c r="C49" s="8" t="s">
        <v>30</v>
      </c>
      <c r="D49" s="6" t="s">
        <v>6</v>
      </c>
      <c r="E49" s="9">
        <v>50</v>
      </c>
      <c r="F49" s="10">
        <v>680</v>
      </c>
      <c r="G49" s="10">
        <f t="shared" si="1"/>
        <v>34000</v>
      </c>
    </row>
    <row r="50" spans="1:7">
      <c r="A50" s="6">
        <v>16</v>
      </c>
      <c r="B50" s="7" t="s">
        <v>26</v>
      </c>
      <c r="C50" s="8" t="s">
        <v>33</v>
      </c>
      <c r="D50" s="6" t="s">
        <v>6</v>
      </c>
      <c r="E50" s="9">
        <v>80</v>
      </c>
      <c r="F50" s="10">
        <v>680</v>
      </c>
      <c r="G50" s="10">
        <f t="shared" si="1"/>
        <v>54400</v>
      </c>
    </row>
    <row r="51" spans="1:7">
      <c r="A51" s="6">
        <v>17</v>
      </c>
      <c r="B51" s="7" t="s">
        <v>31</v>
      </c>
      <c r="C51" s="8" t="s">
        <v>32</v>
      </c>
      <c r="D51" s="6" t="s">
        <v>6</v>
      </c>
      <c r="E51" s="9">
        <v>50</v>
      </c>
      <c r="F51" s="10">
        <v>680</v>
      </c>
      <c r="G51" s="10">
        <f t="shared" si="1"/>
        <v>34000</v>
      </c>
    </row>
    <row r="52" spans="1:7">
      <c r="A52" s="6">
        <v>18</v>
      </c>
      <c r="B52" s="7" t="s">
        <v>26</v>
      </c>
      <c r="C52" s="8" t="s">
        <v>28</v>
      </c>
      <c r="D52" s="6" t="s">
        <v>6</v>
      </c>
      <c r="E52" s="9">
        <v>10</v>
      </c>
      <c r="F52" s="10">
        <v>680</v>
      </c>
      <c r="G52" s="10">
        <f t="shared" si="1"/>
        <v>6800</v>
      </c>
    </row>
    <row r="53" spans="1:7" ht="90">
      <c r="A53" s="6">
        <v>19</v>
      </c>
      <c r="B53" s="7" t="s">
        <v>49</v>
      </c>
      <c r="C53" s="8" t="s">
        <v>111</v>
      </c>
      <c r="D53" s="6" t="s">
        <v>6</v>
      </c>
      <c r="E53" s="9">
        <v>200</v>
      </c>
      <c r="F53" s="10">
        <v>1571</v>
      </c>
      <c r="G53" s="10">
        <f t="shared" si="1"/>
        <v>314200</v>
      </c>
    </row>
    <row r="54" spans="1:7" ht="300">
      <c r="A54" s="6">
        <v>20</v>
      </c>
      <c r="B54" s="7" t="s">
        <v>50</v>
      </c>
      <c r="C54" s="8" t="s">
        <v>51</v>
      </c>
      <c r="D54" s="6" t="s">
        <v>43</v>
      </c>
      <c r="E54" s="9">
        <v>300</v>
      </c>
      <c r="F54" s="10">
        <v>5180</v>
      </c>
      <c r="G54" s="10">
        <f t="shared" si="1"/>
        <v>1554000</v>
      </c>
    </row>
    <row r="55" spans="1:7" ht="300">
      <c r="A55" s="6">
        <v>21</v>
      </c>
      <c r="B55" s="7" t="s">
        <v>53</v>
      </c>
      <c r="C55" s="8" t="s">
        <v>52</v>
      </c>
      <c r="D55" s="6" t="s">
        <v>54</v>
      </c>
      <c r="E55" s="9">
        <v>6</v>
      </c>
      <c r="F55" s="10">
        <v>107900</v>
      </c>
      <c r="G55" s="10">
        <f t="shared" ref="G55:G56" si="2">E55*F55</f>
        <v>647400</v>
      </c>
    </row>
    <row r="56" spans="1:7" ht="210">
      <c r="A56" s="6">
        <v>22</v>
      </c>
      <c r="B56" s="7" t="s">
        <v>55</v>
      </c>
      <c r="C56" s="8" t="s">
        <v>56</v>
      </c>
      <c r="D56" s="6" t="s">
        <v>43</v>
      </c>
      <c r="E56" s="9">
        <v>3</v>
      </c>
      <c r="F56" s="10">
        <v>222600</v>
      </c>
      <c r="G56" s="10">
        <f t="shared" si="2"/>
        <v>667800</v>
      </c>
    </row>
    <row r="57" spans="1:7">
      <c r="A57" s="6">
        <v>23</v>
      </c>
      <c r="B57" s="7" t="s">
        <v>44</v>
      </c>
      <c r="C57" s="8" t="s">
        <v>45</v>
      </c>
      <c r="D57" s="6" t="s">
        <v>6</v>
      </c>
      <c r="E57" s="9">
        <v>500</v>
      </c>
      <c r="F57" s="10">
        <v>663</v>
      </c>
      <c r="G57" s="10">
        <f>F57*E57</f>
        <v>331500</v>
      </c>
    </row>
    <row r="58" spans="1:7" ht="105">
      <c r="A58" s="6">
        <v>24</v>
      </c>
      <c r="B58" s="7" t="s">
        <v>46</v>
      </c>
      <c r="C58" s="8" t="s">
        <v>47</v>
      </c>
      <c r="D58" s="6" t="s">
        <v>13</v>
      </c>
      <c r="E58" s="9">
        <v>150</v>
      </c>
      <c r="F58" s="10">
        <v>10403</v>
      </c>
      <c r="G58" s="10">
        <f>F58*E58</f>
        <v>1560450</v>
      </c>
    </row>
    <row r="59" spans="1:7" ht="75">
      <c r="A59" s="6">
        <v>25</v>
      </c>
      <c r="B59" s="7" t="s">
        <v>57</v>
      </c>
      <c r="C59" s="8" t="s">
        <v>58</v>
      </c>
      <c r="D59" s="6" t="s">
        <v>59</v>
      </c>
      <c r="E59" s="9">
        <v>1</v>
      </c>
      <c r="F59" s="10">
        <v>34500</v>
      </c>
      <c r="G59" s="10">
        <f t="shared" ref="G59:G63" si="3">F59*E59</f>
        <v>34500</v>
      </c>
    </row>
    <row r="60" spans="1:7" ht="75">
      <c r="A60" s="6">
        <v>26</v>
      </c>
      <c r="B60" s="7" t="s">
        <v>60</v>
      </c>
      <c r="C60" s="8" t="s">
        <v>61</v>
      </c>
      <c r="D60" s="6" t="s">
        <v>59</v>
      </c>
      <c r="E60" s="9">
        <v>2</v>
      </c>
      <c r="F60" s="10">
        <v>39900</v>
      </c>
      <c r="G60" s="10">
        <f t="shared" si="3"/>
        <v>79800</v>
      </c>
    </row>
    <row r="61" spans="1:7" ht="90">
      <c r="A61" s="6">
        <v>27</v>
      </c>
      <c r="B61" s="7" t="s">
        <v>120</v>
      </c>
      <c r="C61" s="8" t="s">
        <v>62</v>
      </c>
      <c r="D61" s="6" t="s">
        <v>12</v>
      </c>
      <c r="E61" s="9">
        <v>2</v>
      </c>
      <c r="F61" s="10">
        <v>41000</v>
      </c>
      <c r="G61" s="10">
        <f t="shared" si="3"/>
        <v>82000</v>
      </c>
    </row>
    <row r="62" spans="1:7" ht="150">
      <c r="A62" s="6">
        <v>28</v>
      </c>
      <c r="B62" s="7" t="s">
        <v>63</v>
      </c>
      <c r="C62" s="8" t="s">
        <v>64</v>
      </c>
      <c r="D62" s="6" t="s">
        <v>59</v>
      </c>
      <c r="E62" s="9">
        <v>1</v>
      </c>
      <c r="F62" s="10">
        <v>19500</v>
      </c>
      <c r="G62" s="10">
        <f t="shared" si="3"/>
        <v>19500</v>
      </c>
    </row>
    <row r="63" spans="1:7" ht="90">
      <c r="A63" s="6">
        <v>29</v>
      </c>
      <c r="B63" s="11" t="s">
        <v>65</v>
      </c>
      <c r="C63" s="12" t="s">
        <v>66</v>
      </c>
      <c r="D63" s="13" t="s">
        <v>59</v>
      </c>
      <c r="E63" s="14">
        <v>1</v>
      </c>
      <c r="F63" s="15">
        <v>11300</v>
      </c>
      <c r="G63" s="15">
        <f t="shared" si="3"/>
        <v>11300</v>
      </c>
    </row>
    <row r="64" spans="1:7">
      <c r="A64" s="4"/>
      <c r="B64" s="4"/>
      <c r="C64" s="4"/>
      <c r="D64" s="4"/>
      <c r="E64" s="4"/>
      <c r="F64" s="4"/>
      <c r="G64" s="5">
        <f>SUM(G46:G63)</f>
        <v>5494050</v>
      </c>
    </row>
    <row r="66" spans="2:2">
      <c r="B66" s="21"/>
    </row>
  </sheetData>
  <mergeCells count="1">
    <mergeCell ref="B3:G4"/>
  </mergeCells>
  <pageMargins left="0.8" right="0.23622047244094491" top="0.74803149606299213" bottom="0.35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2018-01-16T12:48:00Z</cp:lastPrinted>
  <dcterms:created xsi:type="dcterms:W3CDTF">2017-01-20T09:19:11Z</dcterms:created>
  <dcterms:modified xsi:type="dcterms:W3CDTF">2018-01-16T12:48:05Z</dcterms:modified>
</cp:coreProperties>
</file>