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1" i="1"/>
  <c r="G20"/>
  <c r="G31"/>
  <c r="G19"/>
  <c r="G18"/>
  <c r="G17"/>
  <c r="G16"/>
  <c r="G15"/>
  <c r="G14"/>
  <c r="G13"/>
  <c r="G12"/>
  <c r="G11"/>
  <c r="G30" l="1"/>
  <c r="G29"/>
  <c r="G28"/>
  <c r="G27" l="1"/>
  <c r="G10" l="1"/>
  <c r="G9"/>
  <c r="G7"/>
  <c r="G8"/>
  <c r="G6"/>
  <c r="G5"/>
  <c r="G26"/>
  <c r="G25"/>
  <c r="G24"/>
  <c r="G23"/>
  <c r="G32" l="1"/>
</calcChain>
</file>

<file path=xl/sharedStrings.xml><?xml version="1.0" encoding="utf-8"?>
<sst xmlns="http://schemas.openxmlformats.org/spreadsheetml/2006/main" count="92" uniqueCount="62">
  <si>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</si>
  <si>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</si>
  <si>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</si>
  <si>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</si>
  <si>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</si>
  <si>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</si>
  <si>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</si>
  <si>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Место поставки</t>
  </si>
  <si>
    <t>График поставки, срок поставки</t>
  </si>
  <si>
    <t>шт</t>
  </si>
  <si>
    <t>Стандартная, длиной 250 см. Капельница сверху имеет пункционный наконечник и антибактериальную вентиляцию с защитным колпачком. Нижняя часть капельницы гибкая, с микрофильтром 15 мкм. Капельница, идеально подходит к датчику капель. Линия из ПВХ. Силиконовый перистальтический сегмент. Роликовый регулятор, с предохраняющим устройством для безопасной утилизации наконечника. Специальный фильтр для крови в составе трансфузионной линии.</t>
  </si>
  <si>
    <t>Система для внутривенных инфузий для совместимых насосов, черная, для светочувствительных препаратов, длиной 250 см;</t>
  </si>
  <si>
    <t>Система для внутривенных инфузий совместимая с волюметрическими насосами, длина 250 см., фильтр для крови 200 мкм, соединение Luer Lock, не содержит Latex и DEHP. Система совместима с Инфузоматами ФМС и Space фирмы B.Braun</t>
  </si>
  <si>
    <t>Система для вливания инфузионных растворов, стерильная однократного применения</t>
  </si>
  <si>
    <t>Аминокислоты</t>
  </si>
  <si>
    <t>раствор для инфузий 10% по 100 мл</t>
  </si>
  <si>
    <t>фл</t>
  </si>
  <si>
    <t>Вориконазол</t>
  </si>
  <si>
    <t>лиофилизат для приготовления раствора для инфузий 200 мг</t>
  </si>
  <si>
    <t>Микафунгин</t>
  </si>
  <si>
    <t>лиофилизат для приготовления раствора для инфузий 100 мг</t>
  </si>
  <si>
    <t>лиофилизат для приготовления раствора для инфузий 50 мг</t>
  </si>
  <si>
    <t>Иммуноглобулин против цитомегаловируса</t>
  </si>
  <si>
    <t>раствор для в/в 1000 ЕД/10мл</t>
  </si>
  <si>
    <t>Линезолид</t>
  </si>
  <si>
    <t>раствор для инфузий 2 мг/мл</t>
  </si>
  <si>
    <t>Система для внутривенного введения через волюметрические насосы (с фильром)</t>
  </si>
  <si>
    <t>Система для внутривенного введения через волюметрические насосы (без фильтра)</t>
  </si>
  <si>
    <t>Система трансфузионная с фильтром для крови, 250см (черная)</t>
  </si>
  <si>
    <t>Повязка адгезивная для покрытия ран размером 10смх10см</t>
  </si>
  <si>
    <t>Набор с двухканальным центральным венозным катетером для катетеризации верхней полой вены по методу Сельдингера</t>
  </si>
  <si>
    <t>раствор для инфузий, 250 мл</t>
  </si>
  <si>
    <t>Комплекс  аминокислот</t>
  </si>
  <si>
    <t>Идарубицин</t>
  </si>
  <si>
    <t>раствор для инъекций 5 мг/5 мл</t>
  </si>
  <si>
    <t xml:space="preserve">Иммуноглобулин (для внутривенного введения) </t>
  </si>
  <si>
    <t>раствор для внутривенного введения 50 мг/мл- 10 мл</t>
  </si>
  <si>
    <t>раствор для внутривенного введения 50 мг/мл- 50 мл</t>
  </si>
  <si>
    <t xml:space="preserve">Натрия хлорид </t>
  </si>
  <si>
    <t xml:space="preserve">раствор для инфузий  0,9% 100мл </t>
  </si>
  <si>
    <t xml:space="preserve">раствор для инфузий  0,9% 250мл </t>
  </si>
  <si>
    <t xml:space="preserve">раствор для инфузий 0,9% 400мл </t>
  </si>
  <si>
    <t xml:space="preserve">Пиперациллин и Тазобактам </t>
  </si>
  <si>
    <t>порошок для приготовления раствора для внутривенных инъекций 4,5 г</t>
  </si>
  <si>
    <t>Треосульфан</t>
  </si>
  <si>
    <t>порошок для приготовления раствора для инфузий 1 г</t>
  </si>
  <si>
    <t>Набор с двухканальным центральным венозным катетером:  - игла Сельдингера G21 (0.8 x 38 мм); - катетер F4/G18 (диаметром 1.2 х 13 см ), каналы G22/22, скорость потока 10/10 мл/мин; Проводник 0.46мм х 50 см с гибким J-наконечником (изгибоустойчивый) в эргономичном держателе; Шприц 5 мл, соединение Люэр Лок; Дилататор, скальпель, фиксирующий передвижной зажим</t>
  </si>
  <si>
    <t>набор с двухканальным центральным венозным катетером:    - игла Сельдингера G21 D- 0.8, L -38мм. Катетер F4/G18 (1.2 х 20см), каналы G22/22, скорость потока 9/9 мл/мин; Проводник 0.46мм х 50см с гибким J-наконечником (изгибоустойчивый) в эргономичном держателе; Шприц 5 мл, соединение Люэр Лок; Дилататор, скальпель, фиксирующий передвижной зажим</t>
  </si>
  <si>
    <t>Месна</t>
  </si>
  <si>
    <t>Метотрексат</t>
  </si>
  <si>
    <t>Стерильная повязка для ран на основе нектанного полиэстера с нанесенным водоотталкивающим клеем и неприлипающей впитывающец прокладкой. Размером 10,0*10,0см</t>
  </si>
  <si>
    <t>раствор для инъекций 15 мг/ 3мл для интратекального  введения</t>
  </si>
  <si>
    <t>раствор для внутривенного введения  100мг/мл 4мл</t>
  </si>
  <si>
    <t>Колба 200 мл трубка Y-образная спиральная трубка.  Стерильный набор для проведения парентеральных инфузий. Набор: шприц-колба объемом 200 мл, спиральная линия, трубка для набора вещества. Лимит давления в шприц-колбе: 1200 PSI / 84 bar. Лимит давления в линии: 300 PSI / 21 bar. Без латекса. Материал: ПВХ, синтетическая резина, поликарбонат, полипропилен. Однократного применения. Предназначен для использования с рентген аппаратами и КТ.</t>
  </si>
  <si>
    <t xml:space="preserve">Колба  / Шприц инжекторный
200 мл трубка Y-образная спиральная трубка
</t>
  </si>
  <si>
    <t>Шприц 50 мл к шприцевым насосам</t>
  </si>
  <si>
    <t>Шприц 50мл стандарт с аспирационной иглой 1,7 x 2,0 x 30 мм, к шприцевым насосам, винтовое соединение. Предназначен для использования со шприцевыми насосами (совместим со шприцевыми насосами Perfusor).</t>
  </si>
  <si>
    <t>г.Алматы, пр.Аль-Фараби, 146</t>
  </si>
  <si>
    <t>В течение 3 (трех) рбаочих дней со дня поступления Заявки</t>
  </si>
  <si>
    <t>Лекарственные средства*</t>
  </si>
  <si>
    <t xml:space="preserve">* Торговые наименования лекарственных средств должны быть зарегистрированны, входить в приказ МЗ РК от 8 декабря 2017 года № 931 "Об утверждении Казахстанского национального лекарственного формуляра" </t>
  </si>
  <si>
    <t>Изделия медицинского назначения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</si>
</sst>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0" fontId="2" fillId="0" borderId="3" xfId="0" applyFont="1" applyBorder="1" applyAlignment="1"/>
    <xf numFmtId="164" fontId="2" fillId="2" borderId="3" xfId="2" applyNumberFormat="1" applyFont="1" applyFill="1" applyBorder="1" applyAlignment="1">
      <alignment vertical="top" wrapText="1"/>
    </xf>
    <xf numFmtId="164" fontId="2" fillId="0" borderId="0" xfId="0" applyNumberFormat="1" applyFont="1"/>
    <xf numFmtId="0" fontId="2" fillId="0" borderId="1" xfId="1" applyFont="1" applyFill="1" applyBorder="1" applyAlignment="1">
      <alignment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2" fillId="2" borderId="1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2" fillId="2" borderId="2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0" xfId="0"/>
    <xf numFmtId="0" fontId="0" fillId="0" borderId="5" xfId="0" applyBorder="1"/>
    <xf numFmtId="0" fontId="6" fillId="0" borderId="0" xfId="0" applyFont="1" applyAlignment="1">
      <alignment horizontal="left" vertical="center"/>
    </xf>
  </cellXfs>
  <cellStyles count="4">
    <cellStyle name="Обычный" xfId="0" builtinId="0"/>
    <cellStyle name="Обычный 5" xfId="1"/>
    <cellStyle name="Финансовый 4" xfId="3"/>
    <cellStyle name="Финансов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C11" sqref="C11"/>
    </sheetView>
  </sheetViews>
  <sheetFormatPr defaultRowHeight="12.75"/>
  <cols>
    <col min="1" max="1" width="9.140625" style="1"/>
    <col min="2" max="2" width="24.7109375" style="1" customWidth="1"/>
    <col min="3" max="3" width="40.5703125" style="23" customWidth="1"/>
    <col min="4" max="4" width="11.28515625" style="1" customWidth="1"/>
    <col min="5" max="5" width="15.28515625" style="1" customWidth="1"/>
    <col min="6" max="6" width="15" style="1" customWidth="1"/>
    <col min="7" max="7" width="20.85546875" style="1" customWidth="1"/>
    <col min="8" max="8" width="17.5703125" style="1" customWidth="1"/>
    <col min="9" max="9" width="18.42578125" style="1" customWidth="1"/>
    <col min="10" max="16384" width="9.140625" style="1"/>
  </cols>
  <sheetData>
    <row r="1" spans="1:9" customFormat="1" ht="21">
      <c r="C1" s="28" t="s">
        <v>59</v>
      </c>
    </row>
    <row r="2" spans="1:9" customFormat="1" ht="21" customHeight="1">
      <c r="B2" s="29" t="s">
        <v>60</v>
      </c>
      <c r="C2" s="30"/>
      <c r="D2" s="30"/>
      <c r="E2" s="30"/>
      <c r="F2" s="30"/>
      <c r="G2" s="30"/>
    </row>
    <row r="3" spans="1:9" customFormat="1" ht="30" customHeight="1">
      <c r="B3" s="31"/>
      <c r="C3" s="31"/>
      <c r="D3" s="31"/>
      <c r="E3" s="31"/>
      <c r="F3" s="31"/>
      <c r="G3" s="31"/>
    </row>
    <row r="4" spans="1:9" s="9" customFormat="1" ht="38.25" customHeight="1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8" t="s">
        <v>8</v>
      </c>
    </row>
    <row r="5" spans="1:9" s="9" customFormat="1" ht="38.25" customHeight="1">
      <c r="A5" s="10">
        <v>1</v>
      </c>
      <c r="B5" s="19" t="s">
        <v>14</v>
      </c>
      <c r="C5" s="22" t="s">
        <v>15</v>
      </c>
      <c r="D5" s="13" t="s">
        <v>16</v>
      </c>
      <c r="E5" s="11">
        <v>1300</v>
      </c>
      <c r="F5" s="14">
        <v>6249.6</v>
      </c>
      <c r="G5" s="15">
        <f>F5*E5</f>
        <v>8124480.0000000009</v>
      </c>
      <c r="H5" s="20" t="s">
        <v>57</v>
      </c>
      <c r="I5" s="27" t="s">
        <v>58</v>
      </c>
    </row>
    <row r="6" spans="1:9" s="9" customFormat="1" ht="38.25" customHeight="1">
      <c r="A6" s="10">
        <v>2</v>
      </c>
      <c r="B6" s="19" t="s">
        <v>17</v>
      </c>
      <c r="C6" s="22" t="s">
        <v>18</v>
      </c>
      <c r="D6" s="13" t="s">
        <v>16</v>
      </c>
      <c r="E6" s="11">
        <v>400</v>
      </c>
      <c r="F6" s="14">
        <v>48872.59</v>
      </c>
      <c r="G6" s="15">
        <f>F6*E6</f>
        <v>19549036</v>
      </c>
      <c r="H6" s="20"/>
      <c r="I6" s="26"/>
    </row>
    <row r="7" spans="1:9" s="9" customFormat="1" ht="38.25" customHeight="1">
      <c r="A7" s="10">
        <v>3</v>
      </c>
      <c r="B7" s="19" t="s">
        <v>19</v>
      </c>
      <c r="C7" s="22" t="s">
        <v>20</v>
      </c>
      <c r="D7" s="13" t="s">
        <v>16</v>
      </c>
      <c r="E7" s="11">
        <v>210</v>
      </c>
      <c r="F7" s="14">
        <v>133529.20000000001</v>
      </c>
      <c r="G7" s="15">
        <f t="shared" ref="G7:G10" si="0">F7*E7</f>
        <v>28041132.000000004</v>
      </c>
      <c r="H7" s="20"/>
      <c r="I7" s="20"/>
    </row>
    <row r="8" spans="1:9" s="9" customFormat="1" ht="38.25" customHeight="1">
      <c r="A8" s="10">
        <v>4</v>
      </c>
      <c r="B8" s="19" t="s">
        <v>19</v>
      </c>
      <c r="C8" s="22" t="s">
        <v>21</v>
      </c>
      <c r="D8" s="13" t="s">
        <v>16</v>
      </c>
      <c r="E8" s="11">
        <v>50</v>
      </c>
      <c r="F8" s="14">
        <v>83711.070000000007</v>
      </c>
      <c r="G8" s="15">
        <f t="shared" si="0"/>
        <v>4185553.5000000005</v>
      </c>
      <c r="H8" s="20"/>
      <c r="I8" s="20"/>
    </row>
    <row r="9" spans="1:9" s="9" customFormat="1" ht="38.25" customHeight="1">
      <c r="A9" s="10">
        <v>5</v>
      </c>
      <c r="B9" s="19" t="s">
        <v>22</v>
      </c>
      <c r="C9" s="22" t="s">
        <v>23</v>
      </c>
      <c r="D9" s="13" t="s">
        <v>16</v>
      </c>
      <c r="E9" s="11">
        <v>200</v>
      </c>
      <c r="F9" s="14">
        <v>61250</v>
      </c>
      <c r="G9" s="15">
        <f t="shared" si="0"/>
        <v>12250000</v>
      </c>
      <c r="H9" s="20"/>
      <c r="I9" s="20"/>
    </row>
    <row r="10" spans="1:9" s="9" customFormat="1" ht="38.25" customHeight="1">
      <c r="A10" s="10">
        <v>6</v>
      </c>
      <c r="B10" s="19" t="s">
        <v>24</v>
      </c>
      <c r="C10" s="22" t="s">
        <v>25</v>
      </c>
      <c r="D10" s="13" t="s">
        <v>16</v>
      </c>
      <c r="E10" s="11">
        <v>2000</v>
      </c>
      <c r="F10" s="14">
        <v>4901.96</v>
      </c>
      <c r="G10" s="15">
        <f t="shared" si="0"/>
        <v>9803920</v>
      </c>
      <c r="H10" s="20"/>
      <c r="I10" s="20"/>
    </row>
    <row r="11" spans="1:9" s="9" customFormat="1" ht="38.25" customHeight="1">
      <c r="A11" s="10">
        <v>7</v>
      </c>
      <c r="B11" s="19" t="s">
        <v>32</v>
      </c>
      <c r="C11" s="22" t="s">
        <v>31</v>
      </c>
      <c r="D11" s="13" t="s">
        <v>16</v>
      </c>
      <c r="E11" s="11">
        <v>3000</v>
      </c>
      <c r="F11" s="14">
        <v>3272.25</v>
      </c>
      <c r="G11" s="15">
        <f>F11*E11</f>
        <v>9816750</v>
      </c>
      <c r="H11" s="20"/>
      <c r="I11" s="20"/>
    </row>
    <row r="12" spans="1:9" s="9" customFormat="1" ht="38.25" customHeight="1">
      <c r="A12" s="10">
        <v>8</v>
      </c>
      <c r="B12" s="19" t="s">
        <v>33</v>
      </c>
      <c r="C12" s="22" t="s">
        <v>34</v>
      </c>
      <c r="D12" s="13" t="s">
        <v>16</v>
      </c>
      <c r="E12" s="11">
        <v>400</v>
      </c>
      <c r="F12" s="14">
        <v>35658.699999999997</v>
      </c>
      <c r="G12" s="15">
        <f t="shared" ref="G12:G19" si="1">F12*E12</f>
        <v>14263479.999999998</v>
      </c>
      <c r="H12" s="20"/>
      <c r="I12" s="20"/>
    </row>
    <row r="13" spans="1:9" s="9" customFormat="1" ht="38.25" customHeight="1">
      <c r="A13" s="10">
        <v>9</v>
      </c>
      <c r="B13" s="19" t="s">
        <v>35</v>
      </c>
      <c r="C13" s="22" t="s">
        <v>36</v>
      </c>
      <c r="D13" s="13" t="s">
        <v>16</v>
      </c>
      <c r="E13" s="11">
        <v>200</v>
      </c>
      <c r="F13" s="14">
        <v>33807.32</v>
      </c>
      <c r="G13" s="15">
        <f t="shared" si="1"/>
        <v>6761464</v>
      </c>
      <c r="H13" s="20"/>
      <c r="I13" s="20"/>
    </row>
    <row r="14" spans="1:9" s="9" customFormat="1" ht="38.25" customHeight="1">
      <c r="A14" s="10">
        <v>10</v>
      </c>
      <c r="B14" s="19" t="s">
        <v>35</v>
      </c>
      <c r="C14" s="22" t="s">
        <v>37</v>
      </c>
      <c r="D14" s="13" t="s">
        <v>16</v>
      </c>
      <c r="E14" s="11">
        <v>80</v>
      </c>
      <c r="F14" s="14">
        <v>85930</v>
      </c>
      <c r="G14" s="15">
        <f t="shared" si="1"/>
        <v>6874400</v>
      </c>
      <c r="H14" s="20"/>
      <c r="I14" s="20"/>
    </row>
    <row r="15" spans="1:9" s="9" customFormat="1" ht="38.25" customHeight="1">
      <c r="A15" s="10">
        <v>11</v>
      </c>
      <c r="B15" s="19" t="s">
        <v>38</v>
      </c>
      <c r="C15" s="22" t="s">
        <v>39</v>
      </c>
      <c r="D15" s="13" t="s">
        <v>16</v>
      </c>
      <c r="E15" s="11">
        <v>65000</v>
      </c>
      <c r="F15" s="14">
        <v>105.76</v>
      </c>
      <c r="G15" s="15">
        <f t="shared" si="1"/>
        <v>6874400</v>
      </c>
      <c r="H15" s="20"/>
      <c r="I15" s="20"/>
    </row>
    <row r="16" spans="1:9" s="9" customFormat="1" ht="38.25" customHeight="1">
      <c r="A16" s="10">
        <v>12</v>
      </c>
      <c r="B16" s="19" t="s">
        <v>38</v>
      </c>
      <c r="C16" s="22" t="s">
        <v>40</v>
      </c>
      <c r="D16" s="13" t="s">
        <v>16</v>
      </c>
      <c r="E16" s="11">
        <v>13600</v>
      </c>
      <c r="F16" s="14">
        <v>132.07</v>
      </c>
      <c r="G16" s="15">
        <f t="shared" si="1"/>
        <v>1796152</v>
      </c>
      <c r="H16" s="20"/>
      <c r="I16" s="20"/>
    </row>
    <row r="17" spans="1:9" s="9" customFormat="1" ht="38.25" customHeight="1">
      <c r="A17" s="10">
        <v>13</v>
      </c>
      <c r="B17" s="19" t="s">
        <v>38</v>
      </c>
      <c r="C17" s="22" t="s">
        <v>41</v>
      </c>
      <c r="D17" s="13" t="s">
        <v>16</v>
      </c>
      <c r="E17" s="11">
        <v>35000</v>
      </c>
      <c r="F17" s="14">
        <v>188.28</v>
      </c>
      <c r="G17" s="15">
        <f t="shared" si="1"/>
        <v>6589800</v>
      </c>
      <c r="H17" s="20"/>
      <c r="I17" s="20"/>
    </row>
    <row r="18" spans="1:9" s="9" customFormat="1" ht="38.25" customHeight="1">
      <c r="A18" s="10">
        <v>14</v>
      </c>
      <c r="B18" s="19" t="s">
        <v>42</v>
      </c>
      <c r="C18" s="22" t="s">
        <v>43</v>
      </c>
      <c r="D18" s="13" t="s">
        <v>16</v>
      </c>
      <c r="E18" s="11">
        <v>3000</v>
      </c>
      <c r="F18" s="14">
        <v>2294.56</v>
      </c>
      <c r="G18" s="15">
        <f t="shared" si="1"/>
        <v>6883680</v>
      </c>
      <c r="H18" s="20"/>
      <c r="I18" s="20"/>
    </row>
    <row r="19" spans="1:9" s="9" customFormat="1" ht="38.25" customHeight="1">
      <c r="A19" s="10">
        <v>15</v>
      </c>
      <c r="B19" s="19" t="s">
        <v>44</v>
      </c>
      <c r="C19" s="22" t="s">
        <v>45</v>
      </c>
      <c r="D19" s="13" t="s">
        <v>16</v>
      </c>
      <c r="E19" s="11">
        <v>200</v>
      </c>
      <c r="F19" s="14">
        <v>55677.599999999999</v>
      </c>
      <c r="G19" s="15">
        <f t="shared" si="1"/>
        <v>11135520</v>
      </c>
      <c r="H19" s="20"/>
      <c r="I19" s="20"/>
    </row>
    <row r="20" spans="1:9" s="9" customFormat="1" ht="38.25" customHeight="1">
      <c r="A20" s="10">
        <v>16</v>
      </c>
      <c r="B20" s="19" t="s">
        <v>48</v>
      </c>
      <c r="C20" s="22" t="s">
        <v>52</v>
      </c>
      <c r="D20" s="13" t="s">
        <v>16</v>
      </c>
      <c r="E20" s="11">
        <v>12000</v>
      </c>
      <c r="F20" s="14">
        <v>541.63</v>
      </c>
      <c r="G20" s="15">
        <f>F20*E20</f>
        <v>6499560</v>
      </c>
      <c r="H20" s="20"/>
      <c r="I20" s="20"/>
    </row>
    <row r="21" spans="1:9" s="9" customFormat="1" ht="38.25" customHeight="1">
      <c r="A21" s="10">
        <v>17</v>
      </c>
      <c r="B21" s="19" t="s">
        <v>49</v>
      </c>
      <c r="C21" s="22" t="s">
        <v>51</v>
      </c>
      <c r="D21" s="13" t="s">
        <v>16</v>
      </c>
      <c r="E21" s="11">
        <v>1300</v>
      </c>
      <c r="F21" s="14">
        <v>3500</v>
      </c>
      <c r="G21" s="15">
        <f>F21*E21</f>
        <v>4550000</v>
      </c>
      <c r="H21" s="20"/>
      <c r="I21" s="20"/>
    </row>
    <row r="22" spans="1:9" s="9" customFormat="1" ht="38.25" customHeight="1">
      <c r="B22" s="28"/>
      <c r="C22" s="32" t="s">
        <v>61</v>
      </c>
      <c r="D22" s="28"/>
      <c r="E22" s="28"/>
      <c r="F22" s="28"/>
      <c r="G22" s="28"/>
      <c r="H22" s="20"/>
      <c r="I22" s="20"/>
    </row>
    <row r="23" spans="1:9" s="9" customFormat="1" ht="38.25" customHeight="1">
      <c r="A23" s="10">
        <v>18</v>
      </c>
      <c r="B23" s="19" t="s">
        <v>26</v>
      </c>
      <c r="C23" s="22" t="s">
        <v>10</v>
      </c>
      <c r="D23" s="13" t="s">
        <v>9</v>
      </c>
      <c r="E23" s="11">
        <v>13500</v>
      </c>
      <c r="F23" s="14">
        <v>1197</v>
      </c>
      <c r="G23" s="15">
        <f t="shared" ref="G23:G26" si="2">F23*E23</f>
        <v>16159500</v>
      </c>
      <c r="H23" s="20"/>
      <c r="I23" s="20"/>
    </row>
    <row r="24" spans="1:9" s="9" customFormat="1" ht="38.25" customHeight="1">
      <c r="A24" s="10">
        <v>19</v>
      </c>
      <c r="B24" s="19" t="s">
        <v>27</v>
      </c>
      <c r="C24" s="22" t="s">
        <v>11</v>
      </c>
      <c r="D24" s="13" t="s">
        <v>9</v>
      </c>
      <c r="E24" s="11">
        <v>12000</v>
      </c>
      <c r="F24" s="14">
        <v>1071</v>
      </c>
      <c r="G24" s="15">
        <f t="shared" si="2"/>
        <v>12852000</v>
      </c>
      <c r="H24" s="20"/>
      <c r="I24" s="20"/>
    </row>
    <row r="25" spans="1:9" s="9" customFormat="1" ht="38.25" customHeight="1">
      <c r="A25" s="10">
        <v>20</v>
      </c>
      <c r="B25" s="19" t="s">
        <v>28</v>
      </c>
      <c r="C25" s="22" t="s">
        <v>12</v>
      </c>
      <c r="D25" s="13" t="s">
        <v>9</v>
      </c>
      <c r="E25" s="11">
        <v>6000</v>
      </c>
      <c r="F25" s="14">
        <v>1221</v>
      </c>
      <c r="G25" s="15">
        <f t="shared" si="2"/>
        <v>7326000</v>
      </c>
      <c r="H25" s="20"/>
      <c r="I25" s="20"/>
    </row>
    <row r="26" spans="1:9" s="9" customFormat="1" ht="38.25" customHeight="1">
      <c r="A26" s="10">
        <v>21</v>
      </c>
      <c r="B26" s="19" t="s">
        <v>13</v>
      </c>
      <c r="C26" s="22" t="s">
        <v>13</v>
      </c>
      <c r="D26" s="13" t="s">
        <v>9</v>
      </c>
      <c r="E26" s="11">
        <v>50000</v>
      </c>
      <c r="F26" s="14">
        <v>65</v>
      </c>
      <c r="G26" s="15">
        <f t="shared" si="2"/>
        <v>3250000</v>
      </c>
      <c r="H26" s="20"/>
      <c r="I26" s="20"/>
    </row>
    <row r="27" spans="1:9" s="9" customFormat="1" ht="153">
      <c r="A27" s="10">
        <v>22</v>
      </c>
      <c r="B27" s="19" t="s">
        <v>54</v>
      </c>
      <c r="C27" s="22" t="s">
        <v>53</v>
      </c>
      <c r="D27" s="13" t="s">
        <v>9</v>
      </c>
      <c r="E27" s="11">
        <v>700</v>
      </c>
      <c r="F27" s="14">
        <v>18000</v>
      </c>
      <c r="G27" s="15">
        <f t="shared" ref="G27" si="3">E27*F27</f>
        <v>12600000</v>
      </c>
      <c r="H27" s="20"/>
      <c r="I27" s="20"/>
    </row>
    <row r="28" spans="1:9" s="9" customFormat="1" ht="63.75">
      <c r="A28" s="10">
        <v>23</v>
      </c>
      <c r="B28" s="19" t="s">
        <v>29</v>
      </c>
      <c r="C28" s="22" t="s">
        <v>50</v>
      </c>
      <c r="D28" s="13" t="s">
        <v>9</v>
      </c>
      <c r="E28" s="11">
        <v>20000</v>
      </c>
      <c r="F28" s="14">
        <v>325</v>
      </c>
      <c r="G28" s="15">
        <f t="shared" ref="G28" si="4">E28*F28</f>
        <v>6500000</v>
      </c>
      <c r="H28" s="20"/>
      <c r="I28" s="20"/>
    </row>
    <row r="29" spans="1:9" s="9" customFormat="1" ht="127.5">
      <c r="A29" s="10">
        <v>24</v>
      </c>
      <c r="B29" s="19" t="s">
        <v>30</v>
      </c>
      <c r="C29" s="22" t="s">
        <v>46</v>
      </c>
      <c r="D29" s="13" t="s">
        <v>9</v>
      </c>
      <c r="E29" s="11">
        <v>200</v>
      </c>
      <c r="F29" s="14">
        <v>18000</v>
      </c>
      <c r="G29" s="15">
        <f>E29*F29</f>
        <v>3600000</v>
      </c>
      <c r="H29" s="20"/>
      <c r="I29" s="20"/>
    </row>
    <row r="30" spans="1:9" s="9" customFormat="1" ht="127.5">
      <c r="A30" s="10">
        <v>25</v>
      </c>
      <c r="B30" s="19" t="s">
        <v>30</v>
      </c>
      <c r="C30" s="22" t="s">
        <v>47</v>
      </c>
      <c r="D30" s="13" t="s">
        <v>9</v>
      </c>
      <c r="E30" s="11">
        <v>200</v>
      </c>
      <c r="F30" s="14">
        <v>18000</v>
      </c>
      <c r="G30" s="15">
        <f>E30*F30</f>
        <v>3600000</v>
      </c>
      <c r="H30" s="20"/>
      <c r="I30" s="20"/>
    </row>
    <row r="31" spans="1:9" s="9" customFormat="1" ht="76.5">
      <c r="A31" s="10">
        <v>26</v>
      </c>
      <c r="B31" s="19" t="s">
        <v>55</v>
      </c>
      <c r="C31" s="22" t="s">
        <v>56</v>
      </c>
      <c r="D31" s="13" t="s">
        <v>9</v>
      </c>
      <c r="E31" s="14">
        <v>15000</v>
      </c>
      <c r="F31" s="15">
        <v>660</v>
      </c>
      <c r="G31" s="24">
        <f>E31*F31</f>
        <v>9900000</v>
      </c>
      <c r="I31" s="20"/>
    </row>
    <row r="32" spans="1:9" s="9" customFormat="1">
      <c r="A32" s="10"/>
      <c r="B32" s="12"/>
      <c r="C32" s="21"/>
      <c r="D32" s="13"/>
      <c r="E32" s="11"/>
      <c r="F32" s="14"/>
      <c r="G32" s="25">
        <f>SUM(G5:G31)</f>
        <v>239786827.5</v>
      </c>
      <c r="H32" s="16"/>
      <c r="I32" s="17"/>
    </row>
    <row r="33" spans="8:9">
      <c r="H33" s="18"/>
      <c r="I33" s="18"/>
    </row>
  </sheetData>
  <mergeCells count="2">
    <mergeCell ref="I5:I6"/>
    <mergeCell ref="B2:G3"/>
  </mergeCells>
  <pageMargins left="0.70866141732283472" right="0.28999999999999998" top="0.43307086614173229" bottom="0.43307086614173229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2018-01-17T06:56:05Z</cp:lastPrinted>
  <dcterms:created xsi:type="dcterms:W3CDTF">2018-01-11T10:52:54Z</dcterms:created>
  <dcterms:modified xsi:type="dcterms:W3CDTF">2018-01-17T06:56:56Z</dcterms:modified>
</cp:coreProperties>
</file>