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8800" windowHeight="12210"/>
  </bookViews>
  <sheets>
    <sheet name="Лист1" sheetId="1" r:id="rId1"/>
  </sheets>
  <definedNames>
    <definedName name="_GoBack" localSheetId="0">Лист1!#REF!</definedName>
  </definedNames>
  <calcPr calcId="124519" refMode="R1C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37" i="1"/>
  <c r="G14" l="1"/>
  <c r="G36" l="1"/>
  <c r="G35"/>
  <c r="G34"/>
  <c r="G33"/>
  <c r="G32"/>
  <c r="G31"/>
  <c r="G13"/>
  <c r="G12"/>
  <c r="G11"/>
  <c r="G10"/>
  <c r="G9"/>
  <c r="G8"/>
  <c r="G7"/>
  <c r="G5"/>
  <c r="G6"/>
  <c r="G30"/>
  <c r="G26"/>
  <c r="G25"/>
  <c r="G24"/>
  <c r="G23"/>
  <c r="G18"/>
  <c r="G17"/>
  <c r="G16"/>
  <c r="G19"/>
  <c r="G22"/>
  <c r="G21"/>
  <c r="G20"/>
  <c r="G29"/>
  <c r="G28"/>
  <c r="G27"/>
  <c r="G15"/>
  <c r="G4"/>
</calcChain>
</file>

<file path=xl/sharedStrings.xml><?xml version="1.0" encoding="utf-8"?>
<sst xmlns="http://schemas.openxmlformats.org/spreadsheetml/2006/main" count="175" uniqueCount="77">
  <si>
    <t>Количество по бюджету</t>
  </si>
  <si>
    <t>Сумма, тенге</t>
  </si>
  <si>
    <t>Ед.изм</t>
  </si>
  <si>
    <t>шт</t>
  </si>
  <si>
    <t>№ лота</t>
  </si>
  <si>
    <t xml:space="preserve">Предельная цена </t>
  </si>
  <si>
    <t>Педиатрическая цельнолитая артериальная канюля 10Fr</t>
  </si>
  <si>
    <t>Канюли характеризуются тонкостенным скошенным наконечником удлиненным цельнолитым устойчивым к перегибам корпусом с армированными стенками.Конструкция обеспечивает высокую скорость потока с минимальной разницей давления.Flow-Guard интрадюсер и нанесенные отметки глубины введения позволяют добиться наиболее точного расположения канюли.22.9 см длина. Коннектор 1/4 (0.64см) с люер-портом 10 Fr. (3.3мм)</t>
  </si>
  <si>
    <t>Кардиоплегическая канюля 4 FR</t>
  </si>
  <si>
    <t>Педиатрическая цельнолитая артериальная канюля 12Fr</t>
  </si>
  <si>
    <t>Педиатрическая одноступенч венозная канюля  с измененным углом сгибания 14Fr</t>
  </si>
  <si>
    <t xml:space="preserve">Канюли имеют сохраняющий форму, цельнолитой устойчивый к перегибам, армированный корпус с коническим наконечником с множественными отверстиями, что облегчает введение канюли. Конструкция позволяет придать канюле желательную форму и положение. Обеспечивает более высокие скорости потока при минимальной разнице давлений. Маркеры глубины введения обеспечивают оптимальное положение канюли. </t>
  </si>
  <si>
    <t>Педиатрическая одноступенч венозная канюля  с измененным углом сгибания 16Fr</t>
  </si>
  <si>
    <t>Педиатрическая одноступенч венозная канюля  с измененяемым углом сгибания 18Fr</t>
  </si>
  <si>
    <t>Канюли имеют сохраняющий форму, цельнолитой устойчивый к перегибам, армированный корпус с коническим наконечником с множественными отверстиями, что облегчает введение канюли. Конструкция позволяет придать канюле желательную форму и положение. Обеспечивает более высокие скорости потока при минимальной разнице давлений. Маркеры глубины введения обеспечивают оптимальное положение канюли. 38,1см длина.Коннектор 1/4(0.64см)18 FR</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</si>
  <si>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должна быть окрашена в контрастный цвет для улучшения визуализации в ране .
Нить должна сохранять 75% прочности на разрыв IN VIVO через 2 недели, 50% через 3 недели, 25% через 4 недели, срок полного рассасывания 56-70 дней.
Нить обладает клинически доказанными антисептическими свойствами для профилактики раневой инфекции в различных тканях организма. Используемый антисептик (триклозан) проявляет клинически доказанную антимикробную активность против Staphylococcus aureus, Staphylococcus epidermidis, MRSA, MRSE, в период не менее 96 часов после имплантации нити,в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не менее 7 дней.  Антисептик должен обеспечить безопасное использование при операциях на мозговых оболочках, нить не должна терять антисептических свойств в присутствие веществ содержащих анионную группу. Метрический размер 1,5, условный размер 4/0. Длина нити не менее 65 см и не более 75 см. Игла должна быть изготовлена из коррозионностойкого высокопрочного сплава,обработана силиконом,что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должна иметь конструкцию, увеличивающую надежность ее фиксации в иглодержателе  за счет насечек в месте захвата.Игла колющая, кончик иглы уплощен для лучшего разделения тканей, 1/2  окружности, от 16,8 до 17,2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Маркировка одинарной упаковки из фольги должна содержать наименование шовного материала, его состав; товарный знак,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</si>
  <si>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должна быть окрашена в контрастный цвет для лучшей визуализации в в ране. Метрический размер 2, условный размер 3/0. Длина нити не менее 70 см и не более 80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Игла колющая, 1/2  окружности, от 16,8 до 17,2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</si>
  <si>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должна быть окрашена в контрастный цвет для лучшей визуализации в в ране. Метрический размер 2, условный размер 3/0. Длина нити не менее 70 см и не более 80 см. Игла должна быть изготовлена из коррозионностойкого высокопрочного сплава,обработана силиконом,что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должна иметь конструкцию, увеличивающую надежность ее фиксации в иглодержателе  за счет насечек в месте захвата. Игла колющая, 1/2  окружности, от 19,5 до 20,5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</si>
  <si>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должна быть окрашена в контрастный цвет для лучшей визуализации в в ране. Метрический размер 1,5, условный размер 4/0. Длина нити не менее 70 см и не более 80 см. Игла должна быть изготовлена из коррозионностойкого высокопрочного сплава,обработана силиконом,что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должна иметь конструкцию, увеличивающую надежность ее фиксации в иглодержателе  за счет насечек в месте захвата. Игла колющая, 1/2  окружности, от 16,8 до 17,2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</si>
  <si>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Антимикробная стерильная разрезаемая операционная пленка для долгосрочных операций с йодофором, оранжевого цвета, воздухопроницаемые, высокоадгезивные, размером 34смх35см</t>
  </si>
  <si>
    <t xml:space="preserve">Материал катетера – нейлон. Наличие армированной оплетки средней части катетера. Наличие дистального рентгеноконтрастного маркера. Наличие различных форм кончиков катетера. Давление контрастного вещества в катетере, фунт на дюйм - 1200. (А) Обьем скорость кровотока, милилитров в секунду до 35.  Внутренний диаметр, дюйм - 0,042. Науржный диаметр, Fr - 4 и 5. Длина, сантиметров - 65, 80, 100, 110, 125. Способ применения - селективное, обзорное. Совместимость с проводником диаметром, дюйм  - 0,038  </t>
  </si>
  <si>
    <t>Антимикробные разрезаемые операционные пленки  34х35</t>
  </si>
  <si>
    <t>Перикардиальная заплата (Ксеноперикард)</t>
  </si>
  <si>
    <t>Биологическая заплата из бычьего перикарда. Широкий спектр показаний для клинического использования. Тканевая фиксация с помощью глутаральдегида увеличивает стабильность и уменьшает антигенность. Размеры (см) 4 х 5, 5 х 7, 6 х 10, 10 х 12.5, по согласованию с Заказчиком</t>
  </si>
  <si>
    <t>Канюли характеризуются тонкостенным скошенным наконечником удлиненным цельнолитым устойчивым к перегибам корпусом с армированными стенками. Конструкция обеспечивает высокую скорость потока с минимальной разницей давления. Flow-Guard интрадюсер и нанесенные отметки глубины введения позволяют добиться наиболее точного расположения канюли.22.9 см длина. Коннектор 1/4 (0.64см) с люер-портом 12 Fr. (4.0мм)</t>
  </si>
  <si>
    <t xml:space="preserve">Шовный хирургический нерассасывающийся материал (полиэтилен терефталат (полиэстер)) (зеленый) условным № 1 (4), длиной нити (см):  75, две колющие иглы  (35-40 мм).
</t>
  </si>
  <si>
    <t xml:space="preserve">Левожелудочковые дренажи используются для прямого и непрямого дренирования левого желудочка и имеют перформированный наконечник. Гибкий корпус и гладкоствольный коннектор с льюер-портом. 10F (3,3 мм) (9 боковых отверстий) </t>
  </si>
  <si>
    <t xml:space="preserve">Диагностические катетеры
диаметром 4F, 5F, 6F, 7F и длиной 65, 80, 90, 100, 110, 125 см
</t>
  </si>
  <si>
    <t>Стерильные синтетические нерассасывающиеся нити из полиэтилентерефталата (С16H8O4), плетенный, в качестве скользящего покрытия использован политетрафторэтилен (ПТФЭ-Хехст Хостафлон TF 5034),цвет нити зеленный (D&amp;C зеленый № 6, цветной индекс CI61565), однократного применения. Сохраняет свою прочность на разрыв in vivo, так как он не изменяется в результате гидролиза. Размером 2-0USP(М3), с атравматическими колющими, окружностью иглы 1/2,  размером 25-27 мм,  длиной нити 75 см.</t>
  </si>
  <si>
    <t>Стерильные синтетические нерассасывающиеся нити из полиэтилентерефталата (С16H8O4), плетенный, в качестве скользящего покрытия использован политетрафторэтилен (ПТФЭ-Хехст Хостафлон TF 5034), цвет нити зеленный (D&amp;C зеленый № 6, цветной индекс CI61565), однократного применения. Сохраняет свою прочность на разрыв in vivo, так как он не изменяется в результате гидролиза. Размером 3-0USP(М2), с атравматическими колющими, окружностью иглы 1/2,  размером 20-22 мм,  длиной нити 75 см.</t>
  </si>
  <si>
    <t>Шовный хирургический рассасывающийся материал (фиолетовый), состав полигликликоид лактид, размером  0 (3,5) длина нити 75см,  игла колющая 28-30мм      ½  окр</t>
  </si>
  <si>
    <t>Шовный хирургический рассасывающийся материал (фиолетовый), состав полигликликоид лактид, размером 2/0 (3)75см  игла колющая 20мм   ½  окр.</t>
  </si>
  <si>
    <t>Шовный хирургический рассасывающийся материал (фиолетовый), состав полигликликоид лактид, размером  3/0 (2)75см  игла колющая 20мм   ½  окр</t>
  </si>
  <si>
    <t>Шовный хирургический рассасывающийся материал (фиолетовый), состав полигликликоид лактид, размером  4/0 (1,5)75см  игла колющая 17-20мм  ½  окр.</t>
  </si>
  <si>
    <t>Шовный хирургический нерассасывающийся материал (зеленый) условным № 2 (5), длиной нити (см):  75, колющая игла  (40-45 мм) ½  окр</t>
  </si>
  <si>
    <t xml:space="preserve">Шовный хирургический нерассасывающийся материал (полиэтилен терефталат (полиэстер)) (зеленый) условным № 2 (5), длиной нити (см):  75,  колющая игла  (40-45 мм).
</t>
  </si>
  <si>
    <t xml:space="preserve">Шовный хирургический нерассасывающийся материал (зеленый) условным № 2-0, длиной нити (см):  75 ,две колющая игла  (26 мм) ½  окр </t>
  </si>
  <si>
    <t xml:space="preserve">Шовный хирургический нерассасывающийся материал (полиэтилен терефталат (полиэстер)) (зеленый) условным № 2-0, длиной нити (см):  75, две колющая игла  (26 мм).
</t>
  </si>
  <si>
    <t xml:space="preserve">Шовный хирургический нерассасывающийся материал (полиэтилен терефталат (полиэстер)) (зеленый) условным № 0 (3,5), длиной нити (см):  75, колющая игла  (30-35 мм).
</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</si>
  <si>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должна быть окрашена в контрастный  цвет для улучшения визуализации в ране. Метрический размер 1, условный размер   5/0 . Длина нити не менее 55 см и не более 65 см. Две иглы. Иглы должны быть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Иглы колющие CC-5, кончик игл (1/12 от длины корпуса иглы) в виде заточенного микроострия для облегчения проникновения игл через кальцинированный участок или плотную стенку сосуда, 1/2  окружности, от 10,8 до 11,2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</si>
  <si>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должна быть окрашена в контрастный  цвет для улучшения визуализации в ране. Метрический размер 1, условный размер   5/0 . Длина нити не менее 70 см и не более 80 см. Две иглы. Иглы должны быть изготовлены из коррозионностойкого высокопрочного сплава, обработаны силиконом, что способствует уменьшению трения между иглой и тканями. Материал игл на 40% более устойчив к необратимой деформации (изгибу), чем игл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колющиеRB-2, 1/2  окружности, от 12,8 до 13,2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</si>
  <si>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должна быть окрашена в контрастный  цвет для улучшения визуализации в ране. Метрический размер 0,7, условный размер   6/0. Длина нити не менее 55 см и не более 65 см. Две иглы. Иглы должны быть изготовлены из коррозионностойкого высокопрочного сплава, обработаны силиконом, что способствует уменьшению трения между иглой и тканями. Материал игл на 40% более устойчив к необратимой деформации (изгибу), чем игл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колющиеBV-1,  3/8  окружности, от 8,8 до 9,8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</si>
  <si>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должна быть окрашена в контрастный  цвет для улучшения визуализации в ране. Метрический размер 0,5, условный размер 7/0. Длина нити не менее 55 см и не более 65 см. Две иглы. Иглы должны быть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Иглы должны иметь конструкцию, увеличивающую надежность их фиксации в иглодержателе  и фиксации под различными углами в иглодержателе за счет  скругленных углов корпуса. Иглы колющие BV-1,  3/8  окружности, от 8,8 до 9,8 мм длиной. Колющий кончик игл должен иметь угол сужения 45 градусов для обеспечения большей прочности и остроты иглы.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</si>
  <si>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должна быть окрашена в контрастный  цвет для улучшения визуализации в ране. Метрический размер 0,5, условный размер 7/0. Длина нити не менее 55 см и не более 65 см. Две иглы. Иглы должны быть изготовлены из коррозионностойкого высокопрочного сплава, обработаны силиконом, что способствует уменьшению трения между иглой и тканями. Материал игл на 40% более устойчив к необратимой деформации (изгибу), чем игл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должны иметь конструкцию, увеличивающую надежность их фиксации в иглодержателе  и фиксации под различными углами в иглодержателе за счет  скругленных углов корпуса. Иглы колющие BV175-6,  3/8  окружности, от 7,5 до 8,5 мм длиной. Колющий кончик игл должен иметь угол сужения 45 градусов для обеспечения большей прочности и остроты иглы.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</si>
  <si>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должна быть окрашена в контрастный  цвет для улучшения визуализации в ране. Метрический размер 0,7, условный размер   6/0. Длина нити не менее 70 см и не более 80 см. Две иглы. Иглы должны быть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Иглы колющие TF-1, 1/2  окружности, от 9,5 до 10,5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</si>
  <si>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Шовный хирургический нерассасывающийся материал Пролен (синий) с условными  № 5/0, длиной нити 60 см, две колющие иглы (11 мм) </t>
  </si>
  <si>
    <t xml:space="preserve">Шовный хирургический нерассасывающийся материал Пролен (синий) с условными  №5/0, длиной нити 75 см, две колющие иглы (13 мм) </t>
  </si>
  <si>
    <t xml:space="preserve">Шовный хирургический нерассасывающийся материал Пролен (синий) с условными  №6/0; длиной нити 60 см, две колющие иглы (9,3 мм) </t>
  </si>
  <si>
    <t xml:space="preserve">Шовный хирургический нерассасывающийся материал Пролен (синий) с условными  №6/0, длиной нити 75 см, две колющие иглы (10 мм) </t>
  </si>
  <si>
    <t xml:space="preserve">Шовный хирургический нерассасывающийся материал Пролен (синий) с условными  №7/0; длиной нити 60 см, две колющие иглы  (8 мм) </t>
  </si>
  <si>
    <t xml:space="preserve">Шовный хирургический нерассасывающийся материал (синий) с условными  №7/0, длиной нити 60 см, две колющие иглы (9,3мм) </t>
  </si>
  <si>
    <t>Шовный хирургический рассасывающийся материал (фиолетовый), условным № 4-0, длина нити (см): 75, колющая игла (17мм)</t>
  </si>
  <si>
    <t xml:space="preserve">Шовный материал шелк (натуральный) нерассасывающийся, плетеный, стерильный, однократного применения (черный), условные номера: 3-0, длина нити (см) 75, колющая игла (17мм). </t>
  </si>
  <si>
    <t xml:space="preserve">Шовный материал шелк (натуральный) нерассасывающийся, плетеный, стерильный, однократного применения (черный), условные номера: 4-0, длина (см) 75, колющая игла (17мм). </t>
  </si>
  <si>
    <t xml:space="preserve">Шовный материал шелк (натуральный) нерассасывающийся, плетеный, стерильный, однократного применения (черный), условные номера: 3-0, длина (см) 75, колющая игла (20мм). </t>
  </si>
  <si>
    <t>Шовный хирургический рассасывающийся материал (фиолетовый), номер: 0 (3,5), длина нити (см) 75, игла колющая (28-30мм) ½  окр.</t>
  </si>
  <si>
    <t>Шовный хирургический рассасывающийся материал (фиолетовый), номер:  2/0 (3), длина нити (см) 75, игла колющая (20мм) ½  окр.</t>
  </si>
  <si>
    <t>Шовный хирургический рассасывающийся материал (фиолетовый), номер:  3/0 (2), длина нити (см) 75, игла колющая (20мм) ½  окр</t>
  </si>
  <si>
    <t>Шовный хирургический рассасывающийся материал (фиолетовый), номер: 4/0 (1,5), длина нити (см) 75, игла колющая (17-20мм) ½  окр.</t>
  </si>
  <si>
    <t>Шовный хирургический нерассасывающийся материал (зеленый) условным номером: 0 (3,5), длина нити (см) 75, игла колющая (30мм-35мм) ½  окр</t>
  </si>
  <si>
    <t>Шовный хирургический нерассасывающийся материал (зеленый) условным номером: 1 (4), длина нити (см) 75,  игла колющая (35мм-40мм)  ½  окр</t>
  </si>
  <si>
    <t>Стерильные синтетические нерассасывающиеся нити из полиэтилентерефталата (С16H8O4), плетенный, в качестве скользящего покрытия использован политетрафторэтилен (ПТФЭ-Хехст Хостафлон TF 5034),цвет нити зеленный (D&amp;C зеленый № 6, цветной индекс CI61565), однократного применения. Сохраняет свою прочность на разрыв in vivo, так как он не изменяется в результате гидролиза. Размером 0USP(М3,5), с атравматическими колющими, окружностью иглы 1/2,  размером 25-30 мм,  длиной нити 75 см</t>
  </si>
  <si>
    <t xml:space="preserve">Шовный хирургический материал нерассасывающийся (зеленый), условные номера: 0(3,5), длина нити (см) 75, игла колющая (25-30мм) </t>
  </si>
  <si>
    <t>Шовный хирургический материал нерассасывающийся (зеленый), условные номера:  2\0 (3), длина нити (см) 75, игла колющая (25-27 мм)</t>
  </si>
  <si>
    <t>Шовный хирургический материал нерассасывающийся (зеленый), условные номера: 3\0 (2), длина нити (см) 75,  игла колющая (20-22 мм)</t>
  </si>
  <si>
    <t>Шовный материал шелк (натуральный) стерильный, однократного применения (черный), условным номером:  2/0 (3), длина нити 75см, игла колющая (25мм)  ½  окр.</t>
  </si>
  <si>
    <t>Шовный материал шелк (натуральный) нерассасывающийся, плетеный, стерильный, однократного применения ( черный), условные номера:  2-0 (M3), длина нити (см): 75, колющая игла (25 мм).</t>
  </si>
  <si>
    <t>Изделия медицинского назначения</t>
  </si>
  <si>
    <t>Место поставки</t>
  </si>
  <si>
    <t>График поставки, срок поставки</t>
  </si>
  <si>
    <t>РК, 050023, г.Алматы, пр.Аль-Фараби, 146</t>
  </si>
  <si>
    <t>Катетер для дренажа левого желудочка 10 Fr</t>
  </si>
  <si>
    <t>Катетер для дренажа левого желудочка 12 Fr</t>
  </si>
  <si>
    <t>Наименование</t>
  </si>
  <si>
    <t>Техническая характеристика / Форма выпуска</t>
  </si>
  <si>
    <t>В течение 3 (трех рабочих дней) со дня поступления Заявки до 31 декабря 2018г.</t>
  </si>
  <si>
    <t>Канюля имеют рентгеноконтрастный наконечник, соединенный с с прозрачным корпусом. Дополнительные возможности при использовании данной канюли должны включать: мониторинг давления в корне аорты, дренирование левых отделов сердца. Все канюли должны быть снабжены стальной иглой-интродюсером. (14.0 см) длина. Стандартный наконечник и стандартный интродюсер. 18 ga  (4 Fr.)</t>
  </si>
</sst>
</file>

<file path=xl/styles.xml><?xml version="1.0" encoding="utf-8"?>
<styleSheet xmlns="http://schemas.openxmlformats.org/spreadsheetml/2006/main">
  <numFmts count="2">
    <numFmt numFmtId="43" formatCode="_-* #,##0.00\ _₽_-;\-* #,##0.00\ _₽_-;_-* &quot;-&quot;??\ _₽_-;_-@_-"/>
    <numFmt numFmtId="164" formatCode="_-* #,##0.00\ _р_._-;\-* #,##0.00\ _р_._-;_-* &quot;-&quot;??\ _р_._-;_-@_-"/>
  </numFmts>
  <fonts count="8">
    <font>
      <sz val="11"/>
      <color theme="1"/>
      <name val="Calibri"/>
      <family val="2"/>
      <charset val="204"/>
      <scheme val="minor"/>
    </font>
    <font>
      <sz val="11"/>
      <color theme="1"/>
      <name val="Calibri"/>
      <family val="2"/>
      <scheme val="minor"/>
    </font>
    <font>
      <sz val="11"/>
      <color theme="1"/>
      <name val="Calibri"/>
      <family val="2"/>
      <charset val="204"/>
      <scheme val="minor"/>
    </font>
    <font>
      <sz val="10"/>
      <name val="Arial Cyr"/>
      <charset val="204"/>
    </font>
    <font>
      <sz val="11"/>
      <color indexed="8"/>
      <name val="Calibri"/>
      <family val="2"/>
    </font>
    <font>
      <b/>
      <sz val="10"/>
      <color theme="1"/>
      <name val="Arial"/>
      <family val="2"/>
      <charset val="204"/>
    </font>
    <font>
      <sz val="10"/>
      <color theme="1"/>
      <name val="Arial"/>
      <family val="2"/>
      <charset val="204"/>
    </font>
    <font>
      <b/>
      <sz val="12"/>
      <color theme="1"/>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43" fontId="2" fillId="0" borderId="0" applyFont="0" applyFill="0" applyBorder="0" applyAlignment="0" applyProtection="0"/>
    <xf numFmtId="0" fontId="3" fillId="0" borderId="0"/>
    <xf numFmtId="43" fontId="2" fillId="0" borderId="0" applyFont="0" applyFill="0" applyBorder="0" applyAlignment="0" applyProtection="0"/>
    <xf numFmtId="0" fontId="4" fillId="0" borderId="0" applyFont="0" applyFill="0" applyBorder="0" applyAlignment="0" applyProtection="0"/>
    <xf numFmtId="0" fontId="3" fillId="0" borderId="0"/>
  </cellStyleXfs>
  <cellXfs count="14">
    <xf numFmtId="0" fontId="0" fillId="0" borderId="0" xfId="0"/>
    <xf numFmtId="164" fontId="5" fillId="0" borderId="1" xfId="6" applyNumberFormat="1" applyFont="1" applyFill="1" applyBorder="1" applyAlignment="1">
      <alignment horizontal="center" vertical="center" wrapText="1"/>
    </xf>
    <xf numFmtId="0" fontId="6" fillId="0" borderId="0" xfId="0" applyFont="1" applyFill="1"/>
    <xf numFmtId="0" fontId="5" fillId="0" borderId="0" xfId="0" applyFont="1" applyFill="1" applyAlignment="1">
      <alignment horizontal="left"/>
    </xf>
    <xf numFmtId="0" fontId="6"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left"/>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3" fontId="6" fillId="0" borderId="0" xfId="3" applyFont="1" applyFill="1" applyAlignment="1">
      <alignment horizontal="center" vertical="center"/>
    </xf>
    <xf numFmtId="43" fontId="5" fillId="0" borderId="1" xfId="3" applyFont="1" applyFill="1" applyBorder="1" applyAlignment="1">
      <alignment horizontal="center" vertical="center" wrapText="1"/>
    </xf>
    <xf numFmtId="43" fontId="6" fillId="0" borderId="1" xfId="3" applyFont="1" applyFill="1" applyBorder="1" applyAlignment="1">
      <alignment horizontal="center" vertical="center" wrapText="1"/>
    </xf>
    <xf numFmtId="0" fontId="7" fillId="0" borderId="0" xfId="0" applyFont="1" applyFill="1" applyAlignment="1">
      <alignment horizontal="left"/>
    </xf>
  </cellXfs>
  <cellStyles count="8">
    <cellStyle name="Обычный" xfId="0" builtinId="0"/>
    <cellStyle name="Обычный 2" xfId="7"/>
    <cellStyle name="Обычный 3" xfId="4"/>
    <cellStyle name="Обычный 5" xfId="2"/>
    <cellStyle name="Обычный 6" xfId="1"/>
    <cellStyle name="Финансовый" xfId="3" builtinId="3"/>
    <cellStyle name="Финансовый 4" xfId="5"/>
    <cellStyle name="Финансовый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37"/>
  <sheetViews>
    <sheetView tabSelected="1" zoomScale="85" zoomScaleNormal="85" workbookViewId="0">
      <selection activeCell="C6" sqref="C6"/>
    </sheetView>
  </sheetViews>
  <sheetFormatPr defaultRowHeight="12.75"/>
  <cols>
    <col min="1" max="1" width="6.7109375" style="2" customWidth="1"/>
    <col min="2" max="2" width="30.140625" style="2" customWidth="1"/>
    <col min="3" max="3" width="109.5703125" style="7" customWidth="1"/>
    <col min="4" max="4" width="13.7109375" style="4" customWidth="1"/>
    <col min="5" max="5" width="13.5703125" style="4" customWidth="1"/>
    <col min="6" max="6" width="17.28515625" style="10" customWidth="1"/>
    <col min="7" max="7" width="23.140625" style="10" customWidth="1"/>
    <col min="8" max="9" width="23.140625" style="4" customWidth="1"/>
    <col min="10" max="16384" width="9.140625" style="2"/>
  </cols>
  <sheetData>
    <row r="1" spans="1:9" ht="15.75">
      <c r="C1" s="13" t="s">
        <v>67</v>
      </c>
    </row>
    <row r="2" spans="1:9">
      <c r="C2" s="3"/>
    </row>
    <row r="3" spans="1:9" ht="25.5">
      <c r="A3" s="8" t="s">
        <v>4</v>
      </c>
      <c r="B3" s="8" t="s">
        <v>73</v>
      </c>
      <c r="C3" s="9" t="s">
        <v>74</v>
      </c>
      <c r="D3" s="8" t="s">
        <v>2</v>
      </c>
      <c r="E3" s="8" t="s">
        <v>0</v>
      </c>
      <c r="F3" s="11" t="s">
        <v>5</v>
      </c>
      <c r="G3" s="11" t="s">
        <v>1</v>
      </c>
      <c r="H3" s="1" t="s">
        <v>68</v>
      </c>
      <c r="I3" s="1" t="s">
        <v>69</v>
      </c>
    </row>
    <row r="4" spans="1:9" ht="51">
      <c r="A4" s="5">
        <v>1</v>
      </c>
      <c r="B4" s="6" t="s">
        <v>21</v>
      </c>
      <c r="C4" s="6" t="s">
        <v>19</v>
      </c>
      <c r="D4" s="5" t="s">
        <v>3</v>
      </c>
      <c r="E4" s="5">
        <v>400</v>
      </c>
      <c r="F4" s="12">
        <v>4810</v>
      </c>
      <c r="G4" s="12">
        <f t="shared" ref="G4:G22" si="0">E4*F4</f>
        <v>1924000</v>
      </c>
      <c r="H4" s="5" t="s">
        <v>70</v>
      </c>
      <c r="I4" s="5" t="s">
        <v>75</v>
      </c>
    </row>
    <row r="5" spans="1:9" ht="51">
      <c r="A5" s="5">
        <v>2</v>
      </c>
      <c r="B5" s="6" t="s">
        <v>8</v>
      </c>
      <c r="C5" s="6" t="s">
        <v>76</v>
      </c>
      <c r="D5" s="5" t="s">
        <v>3</v>
      </c>
      <c r="E5" s="5">
        <v>80</v>
      </c>
      <c r="F5" s="12">
        <v>10400</v>
      </c>
      <c r="G5" s="12">
        <f t="shared" ref="G5:G12" si="1">E5*F5</f>
        <v>832000</v>
      </c>
      <c r="H5" s="5" t="s">
        <v>70</v>
      </c>
      <c r="I5" s="5" t="s">
        <v>75</v>
      </c>
    </row>
    <row r="6" spans="1:9" ht="51">
      <c r="A6" s="5">
        <v>3</v>
      </c>
      <c r="B6" s="6" t="s">
        <v>6</v>
      </c>
      <c r="C6" s="6" t="s">
        <v>7</v>
      </c>
      <c r="D6" s="5" t="s">
        <v>3</v>
      </c>
      <c r="E6" s="5">
        <v>50</v>
      </c>
      <c r="F6" s="12">
        <v>36000</v>
      </c>
      <c r="G6" s="12">
        <f t="shared" si="1"/>
        <v>1800000</v>
      </c>
      <c r="H6" s="5" t="s">
        <v>70</v>
      </c>
      <c r="I6" s="5" t="s">
        <v>75</v>
      </c>
    </row>
    <row r="7" spans="1:9" ht="51">
      <c r="A7" s="5">
        <v>4</v>
      </c>
      <c r="B7" s="6" t="s">
        <v>9</v>
      </c>
      <c r="C7" s="6" t="s">
        <v>24</v>
      </c>
      <c r="D7" s="5" t="s">
        <v>3</v>
      </c>
      <c r="E7" s="5">
        <v>30</v>
      </c>
      <c r="F7" s="12">
        <v>36000</v>
      </c>
      <c r="G7" s="12">
        <f t="shared" si="1"/>
        <v>1080000</v>
      </c>
      <c r="H7" s="5" t="s">
        <v>70</v>
      </c>
      <c r="I7" s="5" t="s">
        <v>75</v>
      </c>
    </row>
    <row r="8" spans="1:9" ht="51">
      <c r="A8" s="5">
        <v>5</v>
      </c>
      <c r="B8" s="6" t="s">
        <v>10</v>
      </c>
      <c r="C8" s="6" t="s">
        <v>11</v>
      </c>
      <c r="D8" s="5" t="s">
        <v>3</v>
      </c>
      <c r="E8" s="5">
        <v>60</v>
      </c>
      <c r="F8" s="12">
        <v>32600</v>
      </c>
      <c r="G8" s="12">
        <f t="shared" si="1"/>
        <v>1956000</v>
      </c>
      <c r="H8" s="5" t="s">
        <v>70</v>
      </c>
      <c r="I8" s="5" t="s">
        <v>75</v>
      </c>
    </row>
    <row r="9" spans="1:9" ht="51">
      <c r="A9" s="5">
        <v>6</v>
      </c>
      <c r="B9" s="6" t="s">
        <v>12</v>
      </c>
      <c r="C9" s="6" t="s">
        <v>11</v>
      </c>
      <c r="D9" s="5" t="s">
        <v>3</v>
      </c>
      <c r="E9" s="5">
        <v>60</v>
      </c>
      <c r="F9" s="12">
        <v>32600</v>
      </c>
      <c r="G9" s="12">
        <f t="shared" si="1"/>
        <v>1956000</v>
      </c>
      <c r="H9" s="5" t="s">
        <v>70</v>
      </c>
      <c r="I9" s="5" t="s">
        <v>75</v>
      </c>
    </row>
    <row r="10" spans="1:9" ht="51">
      <c r="A10" s="5">
        <v>7</v>
      </c>
      <c r="B10" s="6" t="s">
        <v>13</v>
      </c>
      <c r="C10" s="6" t="s">
        <v>14</v>
      </c>
      <c r="D10" s="5" t="s">
        <v>3</v>
      </c>
      <c r="E10" s="5">
        <v>50</v>
      </c>
      <c r="F10" s="12">
        <v>32600</v>
      </c>
      <c r="G10" s="12">
        <f t="shared" si="1"/>
        <v>1630000</v>
      </c>
      <c r="H10" s="5" t="s">
        <v>70</v>
      </c>
      <c r="I10" s="5" t="s">
        <v>75</v>
      </c>
    </row>
    <row r="11" spans="1:9" ht="51">
      <c r="A11" s="5">
        <v>8</v>
      </c>
      <c r="B11" s="6" t="s">
        <v>71</v>
      </c>
      <c r="C11" s="6" t="s">
        <v>26</v>
      </c>
      <c r="D11" s="5" t="s">
        <v>3</v>
      </c>
      <c r="E11" s="5">
        <v>80</v>
      </c>
      <c r="F11" s="12">
        <v>9200</v>
      </c>
      <c r="G11" s="12">
        <f t="shared" si="1"/>
        <v>736000</v>
      </c>
      <c r="H11" s="5" t="s">
        <v>70</v>
      </c>
      <c r="I11" s="5" t="s">
        <v>75</v>
      </c>
    </row>
    <row r="12" spans="1:9" ht="51">
      <c r="A12" s="5">
        <v>9</v>
      </c>
      <c r="B12" s="6" t="s">
        <v>72</v>
      </c>
      <c r="C12" s="6" t="s">
        <v>26</v>
      </c>
      <c r="D12" s="5" t="s">
        <v>3</v>
      </c>
      <c r="E12" s="5">
        <v>40</v>
      </c>
      <c r="F12" s="12">
        <v>8300</v>
      </c>
      <c r="G12" s="12">
        <f t="shared" si="1"/>
        <v>332000</v>
      </c>
      <c r="H12" s="5" t="s">
        <v>70</v>
      </c>
      <c r="I12" s="5" t="s">
        <v>75</v>
      </c>
    </row>
    <row r="13" spans="1:9" ht="63.75">
      <c r="A13" s="5">
        <v>10</v>
      </c>
      <c r="B13" s="6" t="s">
        <v>27</v>
      </c>
      <c r="C13" s="6" t="s">
        <v>20</v>
      </c>
      <c r="D13" s="5" t="s">
        <v>3</v>
      </c>
      <c r="E13" s="5">
        <v>200</v>
      </c>
      <c r="F13" s="12">
        <v>11000</v>
      </c>
      <c r="G13" s="12">
        <f t="shared" ref="G13" si="2">E13*F13</f>
        <v>2200000</v>
      </c>
      <c r="H13" s="5" t="s">
        <v>70</v>
      </c>
      <c r="I13" s="5" t="s">
        <v>75</v>
      </c>
    </row>
    <row r="14" spans="1:9" ht="51">
      <c r="A14" s="5">
        <v>11</v>
      </c>
      <c r="B14" s="6" t="s">
        <v>22</v>
      </c>
      <c r="C14" s="6" t="s">
        <v>23</v>
      </c>
      <c r="D14" s="5" t="s">
        <v>3</v>
      </c>
      <c r="E14" s="5">
        <v>4</v>
      </c>
      <c r="F14" s="12">
        <v>200000</v>
      </c>
      <c r="G14" s="12">
        <f>F14*E14</f>
        <v>800000</v>
      </c>
      <c r="H14" s="5" t="s">
        <v>70</v>
      </c>
      <c r="I14" s="5" t="s">
        <v>75</v>
      </c>
    </row>
    <row r="15" spans="1:9" ht="153">
      <c r="A15" s="5">
        <v>12</v>
      </c>
      <c r="B15" s="6" t="s">
        <v>51</v>
      </c>
      <c r="C15" s="6" t="s">
        <v>15</v>
      </c>
      <c r="D15" s="5" t="s">
        <v>3</v>
      </c>
      <c r="E15" s="5">
        <v>200</v>
      </c>
      <c r="F15" s="12">
        <v>1500</v>
      </c>
      <c r="G15" s="12">
        <f t="shared" si="0"/>
        <v>300000</v>
      </c>
      <c r="H15" s="5" t="s">
        <v>70</v>
      </c>
      <c r="I15" s="5" t="s">
        <v>75</v>
      </c>
    </row>
    <row r="16" spans="1:9" ht="140.25">
      <c r="A16" s="5">
        <v>13</v>
      </c>
      <c r="B16" s="6" t="s">
        <v>52</v>
      </c>
      <c r="C16" s="6" t="s">
        <v>16</v>
      </c>
      <c r="D16" s="5" t="s">
        <v>3</v>
      </c>
      <c r="E16" s="5">
        <v>700</v>
      </c>
      <c r="F16" s="12">
        <v>1100</v>
      </c>
      <c r="G16" s="12">
        <f t="shared" si="0"/>
        <v>770000</v>
      </c>
      <c r="H16" s="5" t="s">
        <v>70</v>
      </c>
      <c r="I16" s="5" t="s">
        <v>75</v>
      </c>
    </row>
    <row r="17" spans="1:9" ht="140.25">
      <c r="A17" s="5">
        <v>14</v>
      </c>
      <c r="B17" s="6" t="s">
        <v>54</v>
      </c>
      <c r="C17" s="6" t="s">
        <v>17</v>
      </c>
      <c r="D17" s="5" t="s">
        <v>3</v>
      </c>
      <c r="E17" s="5">
        <v>800</v>
      </c>
      <c r="F17" s="12">
        <v>1095</v>
      </c>
      <c r="G17" s="12">
        <f t="shared" si="0"/>
        <v>876000</v>
      </c>
      <c r="H17" s="5" t="s">
        <v>70</v>
      </c>
      <c r="I17" s="5" t="s">
        <v>75</v>
      </c>
    </row>
    <row r="18" spans="1:9" ht="140.25">
      <c r="A18" s="5">
        <v>15</v>
      </c>
      <c r="B18" s="6" t="s">
        <v>53</v>
      </c>
      <c r="C18" s="6" t="s">
        <v>18</v>
      </c>
      <c r="D18" s="5" t="s">
        <v>3</v>
      </c>
      <c r="E18" s="5">
        <v>500</v>
      </c>
      <c r="F18" s="12">
        <v>1100</v>
      </c>
      <c r="G18" s="12">
        <f t="shared" si="0"/>
        <v>550000</v>
      </c>
      <c r="H18" s="5" t="s">
        <v>70</v>
      </c>
      <c r="I18" s="5" t="s">
        <v>75</v>
      </c>
    </row>
    <row r="19" spans="1:9" ht="76.5">
      <c r="A19" s="5">
        <v>16</v>
      </c>
      <c r="B19" s="6" t="s">
        <v>65</v>
      </c>
      <c r="C19" s="6" t="s">
        <v>66</v>
      </c>
      <c r="D19" s="5" t="s">
        <v>3</v>
      </c>
      <c r="E19" s="5">
        <v>700</v>
      </c>
      <c r="F19" s="12">
        <v>1029.95</v>
      </c>
      <c r="G19" s="12">
        <f>E19*F19</f>
        <v>720965</v>
      </c>
      <c r="H19" s="5" t="s">
        <v>70</v>
      </c>
      <c r="I19" s="5" t="s">
        <v>75</v>
      </c>
    </row>
    <row r="20" spans="1:9" ht="63.75">
      <c r="A20" s="5">
        <v>17</v>
      </c>
      <c r="B20" s="6" t="s">
        <v>64</v>
      </c>
      <c r="C20" s="6" t="s">
        <v>29</v>
      </c>
      <c r="D20" s="5" t="s">
        <v>3</v>
      </c>
      <c r="E20" s="5">
        <v>90</v>
      </c>
      <c r="F20" s="12">
        <v>1150.3</v>
      </c>
      <c r="G20" s="12">
        <f t="shared" si="0"/>
        <v>103527</v>
      </c>
      <c r="H20" s="5" t="s">
        <v>70</v>
      </c>
      <c r="I20" s="5" t="s">
        <v>75</v>
      </c>
    </row>
    <row r="21" spans="1:9" ht="63.75">
      <c r="A21" s="5">
        <v>18</v>
      </c>
      <c r="B21" s="6" t="s">
        <v>63</v>
      </c>
      <c r="C21" s="6" t="s">
        <v>28</v>
      </c>
      <c r="D21" s="5" t="s">
        <v>3</v>
      </c>
      <c r="E21" s="5">
        <v>150</v>
      </c>
      <c r="F21" s="12">
        <v>2300</v>
      </c>
      <c r="G21" s="12">
        <f t="shared" si="0"/>
        <v>345000</v>
      </c>
      <c r="H21" s="5" t="s">
        <v>70</v>
      </c>
      <c r="I21" s="5" t="s">
        <v>75</v>
      </c>
    </row>
    <row r="22" spans="1:9" ht="63.75">
      <c r="A22" s="5">
        <v>19</v>
      </c>
      <c r="B22" s="6" t="s">
        <v>62</v>
      </c>
      <c r="C22" s="6" t="s">
        <v>61</v>
      </c>
      <c r="D22" s="5" t="s">
        <v>3</v>
      </c>
      <c r="E22" s="5">
        <v>330</v>
      </c>
      <c r="F22" s="12">
        <v>1100</v>
      </c>
      <c r="G22" s="12">
        <f t="shared" si="0"/>
        <v>363000</v>
      </c>
      <c r="H22" s="5" t="s">
        <v>70</v>
      </c>
      <c r="I22" s="5" t="s">
        <v>75</v>
      </c>
    </row>
    <row r="23" spans="1:9" ht="63.75">
      <c r="A23" s="5">
        <v>20</v>
      </c>
      <c r="B23" s="6" t="s">
        <v>55</v>
      </c>
      <c r="C23" s="6" t="s">
        <v>30</v>
      </c>
      <c r="D23" s="5" t="s">
        <v>3</v>
      </c>
      <c r="E23" s="5">
        <v>240</v>
      </c>
      <c r="F23" s="12">
        <v>1500</v>
      </c>
      <c r="G23" s="12">
        <f t="shared" ref="G23:G30" si="3">E23*F23</f>
        <v>360000</v>
      </c>
      <c r="H23" s="5" t="s">
        <v>70</v>
      </c>
      <c r="I23" s="5" t="s">
        <v>75</v>
      </c>
    </row>
    <row r="24" spans="1:9" ht="63.75">
      <c r="A24" s="5">
        <v>21</v>
      </c>
      <c r="B24" s="6" t="s">
        <v>56</v>
      </c>
      <c r="C24" s="6" t="s">
        <v>31</v>
      </c>
      <c r="D24" s="5" t="s">
        <v>3</v>
      </c>
      <c r="E24" s="5">
        <v>240</v>
      </c>
      <c r="F24" s="12">
        <v>1650</v>
      </c>
      <c r="G24" s="12">
        <f t="shared" si="3"/>
        <v>396000</v>
      </c>
      <c r="H24" s="5" t="s">
        <v>70</v>
      </c>
      <c r="I24" s="5" t="s">
        <v>75</v>
      </c>
    </row>
    <row r="25" spans="1:9" ht="63.75">
      <c r="A25" s="5">
        <v>22</v>
      </c>
      <c r="B25" s="6" t="s">
        <v>57</v>
      </c>
      <c r="C25" s="6" t="s">
        <v>32</v>
      </c>
      <c r="D25" s="5" t="s">
        <v>3</v>
      </c>
      <c r="E25" s="5">
        <v>400</v>
      </c>
      <c r="F25" s="12">
        <v>1400</v>
      </c>
      <c r="G25" s="12">
        <f t="shared" si="3"/>
        <v>560000</v>
      </c>
      <c r="H25" s="5" t="s">
        <v>70</v>
      </c>
      <c r="I25" s="5" t="s">
        <v>75</v>
      </c>
    </row>
    <row r="26" spans="1:9" ht="63.75">
      <c r="A26" s="5">
        <v>23</v>
      </c>
      <c r="B26" s="6" t="s">
        <v>58</v>
      </c>
      <c r="C26" s="6" t="s">
        <v>33</v>
      </c>
      <c r="D26" s="5" t="s">
        <v>3</v>
      </c>
      <c r="E26" s="5">
        <v>600</v>
      </c>
      <c r="F26" s="12">
        <v>1400</v>
      </c>
      <c r="G26" s="12">
        <f t="shared" si="3"/>
        <v>840000</v>
      </c>
      <c r="H26" s="5" t="s">
        <v>70</v>
      </c>
      <c r="I26" s="5" t="s">
        <v>75</v>
      </c>
    </row>
    <row r="27" spans="1:9" ht="63.75">
      <c r="A27" s="5">
        <v>24</v>
      </c>
      <c r="B27" s="6" t="s">
        <v>34</v>
      </c>
      <c r="C27" s="6" t="s">
        <v>35</v>
      </c>
      <c r="D27" s="5" t="s">
        <v>3</v>
      </c>
      <c r="E27" s="5">
        <v>50</v>
      </c>
      <c r="F27" s="12">
        <v>8900</v>
      </c>
      <c r="G27" s="12">
        <f t="shared" si="3"/>
        <v>445000</v>
      </c>
      <c r="H27" s="5" t="s">
        <v>70</v>
      </c>
      <c r="I27" s="5" t="s">
        <v>75</v>
      </c>
    </row>
    <row r="28" spans="1:9" ht="63.75">
      <c r="A28" s="5">
        <v>25</v>
      </c>
      <c r="B28" s="6" t="s">
        <v>36</v>
      </c>
      <c r="C28" s="6" t="s">
        <v>37</v>
      </c>
      <c r="D28" s="5" t="s">
        <v>3</v>
      </c>
      <c r="E28" s="5">
        <v>120</v>
      </c>
      <c r="F28" s="12">
        <v>2300</v>
      </c>
      <c r="G28" s="12">
        <f t="shared" si="3"/>
        <v>276000</v>
      </c>
      <c r="H28" s="5" t="s">
        <v>70</v>
      </c>
      <c r="I28" s="5" t="s">
        <v>75</v>
      </c>
    </row>
    <row r="29" spans="1:9" ht="63.75">
      <c r="A29" s="5">
        <v>26</v>
      </c>
      <c r="B29" s="6" t="s">
        <v>59</v>
      </c>
      <c r="C29" s="6" t="s">
        <v>38</v>
      </c>
      <c r="D29" s="5" t="s">
        <v>3</v>
      </c>
      <c r="E29" s="5">
        <v>80</v>
      </c>
      <c r="F29" s="12">
        <v>1350</v>
      </c>
      <c r="G29" s="12">
        <f t="shared" si="3"/>
        <v>108000</v>
      </c>
      <c r="H29" s="5" t="s">
        <v>70</v>
      </c>
      <c r="I29" s="5" t="s">
        <v>75</v>
      </c>
    </row>
    <row r="30" spans="1:9" ht="63.75">
      <c r="A30" s="5">
        <v>27</v>
      </c>
      <c r="B30" s="6" t="s">
        <v>60</v>
      </c>
      <c r="C30" s="6" t="s">
        <v>25</v>
      </c>
      <c r="D30" s="5" t="s">
        <v>3</v>
      </c>
      <c r="E30" s="5">
        <v>250</v>
      </c>
      <c r="F30" s="12">
        <v>1625</v>
      </c>
      <c r="G30" s="12">
        <f t="shared" si="3"/>
        <v>406250</v>
      </c>
      <c r="H30" s="5" t="s">
        <v>70</v>
      </c>
      <c r="I30" s="5" t="s">
        <v>75</v>
      </c>
    </row>
    <row r="31" spans="1:9" ht="140.25">
      <c r="A31" s="5">
        <v>28</v>
      </c>
      <c r="B31" s="6" t="s">
        <v>45</v>
      </c>
      <c r="C31" s="6" t="s">
        <v>39</v>
      </c>
      <c r="D31" s="5" t="s">
        <v>3</v>
      </c>
      <c r="E31" s="5">
        <v>200</v>
      </c>
      <c r="F31" s="12">
        <v>3385</v>
      </c>
      <c r="G31" s="12">
        <f>E31*F31</f>
        <v>677000</v>
      </c>
      <c r="H31" s="5" t="s">
        <v>70</v>
      </c>
      <c r="I31" s="5" t="s">
        <v>75</v>
      </c>
    </row>
    <row r="32" spans="1:9" ht="140.25">
      <c r="A32" s="5">
        <v>29</v>
      </c>
      <c r="B32" s="6" t="s">
        <v>46</v>
      </c>
      <c r="C32" s="6" t="s">
        <v>40</v>
      </c>
      <c r="D32" s="5" t="s">
        <v>3</v>
      </c>
      <c r="E32" s="5">
        <v>100</v>
      </c>
      <c r="F32" s="12">
        <v>3100</v>
      </c>
      <c r="G32" s="12">
        <f>E32*F32</f>
        <v>310000</v>
      </c>
      <c r="H32" s="5" t="s">
        <v>70</v>
      </c>
      <c r="I32" s="5" t="s">
        <v>75</v>
      </c>
    </row>
    <row r="33" spans="1:9" ht="140.25">
      <c r="A33" s="5">
        <v>30</v>
      </c>
      <c r="B33" s="6" t="s">
        <v>47</v>
      </c>
      <c r="C33" s="6" t="s">
        <v>41</v>
      </c>
      <c r="D33" s="5" t="s">
        <v>3</v>
      </c>
      <c r="E33" s="5">
        <v>100</v>
      </c>
      <c r="F33" s="12">
        <v>4300</v>
      </c>
      <c r="G33" s="12">
        <f>E33*F33</f>
        <v>430000</v>
      </c>
      <c r="H33" s="5" t="s">
        <v>70</v>
      </c>
      <c r="I33" s="5" t="s">
        <v>75</v>
      </c>
    </row>
    <row r="34" spans="1:9" ht="140.25">
      <c r="A34" s="5">
        <v>31</v>
      </c>
      <c r="B34" s="6" t="s">
        <v>48</v>
      </c>
      <c r="C34" s="6" t="s">
        <v>44</v>
      </c>
      <c r="D34" s="5" t="s">
        <v>3</v>
      </c>
      <c r="E34" s="5">
        <v>600</v>
      </c>
      <c r="F34" s="12">
        <v>4010</v>
      </c>
      <c r="G34" s="12">
        <f>E34*F34</f>
        <v>2406000</v>
      </c>
      <c r="H34" s="5" t="s">
        <v>70</v>
      </c>
      <c r="I34" s="5" t="s">
        <v>75</v>
      </c>
    </row>
    <row r="35" spans="1:9" ht="140.25">
      <c r="A35" s="5">
        <v>32</v>
      </c>
      <c r="B35" s="6" t="s">
        <v>49</v>
      </c>
      <c r="C35" s="6" t="s">
        <v>43</v>
      </c>
      <c r="D35" s="5" t="s">
        <v>3</v>
      </c>
      <c r="E35" s="5">
        <v>50</v>
      </c>
      <c r="F35" s="12">
        <v>4600</v>
      </c>
      <c r="G35" s="12">
        <f>E35*F35</f>
        <v>230000</v>
      </c>
      <c r="H35" s="5" t="s">
        <v>70</v>
      </c>
      <c r="I35" s="5" t="s">
        <v>75</v>
      </c>
    </row>
    <row r="36" spans="1:9" ht="168.75" customHeight="1">
      <c r="A36" s="5">
        <v>33</v>
      </c>
      <c r="B36" s="6" t="s">
        <v>50</v>
      </c>
      <c r="C36" s="6" t="s">
        <v>42</v>
      </c>
      <c r="D36" s="5" t="s">
        <v>3</v>
      </c>
      <c r="E36" s="5">
        <v>50</v>
      </c>
      <c r="F36" s="12">
        <v>5100</v>
      </c>
      <c r="G36" s="12">
        <f t="shared" ref="G36" si="4">E36*F36</f>
        <v>255000</v>
      </c>
      <c r="H36" s="5" t="s">
        <v>70</v>
      </c>
      <c r="I36" s="5" t="s">
        <v>75</v>
      </c>
    </row>
    <row r="37" spans="1:9">
      <c r="G37" s="10">
        <f>SUM(G4:G36)</f>
        <v>26973742</v>
      </c>
    </row>
  </sheetData>
  <pageMargins left="0.25" right="0.25" top="0.75" bottom="0.75" header="0.3" footer="0.3"/>
  <pageSetup paperSize="9" scale="1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2018-01-15T08:22:36Z</cp:lastPrinted>
  <dcterms:created xsi:type="dcterms:W3CDTF">2017-01-20T09:19:11Z</dcterms:created>
  <dcterms:modified xsi:type="dcterms:W3CDTF">2018-01-25T10:55:07Z</dcterms:modified>
</cp:coreProperties>
</file>