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10" windowWidth="28455" windowHeight="12135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G45" i="1" l="1"/>
  <c r="G8" i="1"/>
  <c r="G84" i="1"/>
  <c r="G83" i="1"/>
  <c r="G74" i="1"/>
  <c r="G63" i="1"/>
  <c r="G39" i="1"/>
  <c r="G95" i="1" l="1"/>
  <c r="G80" i="1"/>
  <c r="G73" i="1"/>
  <c r="G72" i="1"/>
  <c r="G71" i="1"/>
  <c r="G70" i="1"/>
  <c r="G62" i="1"/>
  <c r="G61" i="1"/>
  <c r="G52" i="1"/>
  <c r="G47" i="1"/>
  <c r="G46" i="1"/>
  <c r="G38" i="1"/>
  <c r="G34" i="1"/>
  <c r="G33" i="1"/>
  <c r="G23" i="1"/>
  <c r="G16" i="1"/>
  <c r="G13" i="1"/>
  <c r="G56" i="1" l="1"/>
  <c r="G98" i="1"/>
  <c r="G97" i="1"/>
  <c r="G96" i="1"/>
  <c r="G94" i="1"/>
  <c r="G93" i="1"/>
  <c r="G92" i="1"/>
  <c r="G91" i="1"/>
  <c r="G90" i="1"/>
  <c r="G89" i="1"/>
  <c r="G88" i="1"/>
  <c r="G87" i="1"/>
  <c r="G86" i="1"/>
  <c r="G85" i="1"/>
  <c r="G82" i="1"/>
  <c r="G81" i="1"/>
  <c r="G79" i="1"/>
  <c r="G78" i="1"/>
  <c r="G77" i="1"/>
  <c r="G76" i="1"/>
  <c r="G75" i="1"/>
  <c r="G69" i="1"/>
  <c r="G67" i="1"/>
  <c r="G68" i="1"/>
  <c r="G66" i="1"/>
  <c r="G65" i="1"/>
  <c r="G64" i="1"/>
  <c r="G60" i="1"/>
  <c r="G59" i="1"/>
  <c r="G58" i="1"/>
  <c r="G57" i="1"/>
  <c r="G55" i="1"/>
  <c r="G54" i="1"/>
  <c r="G53" i="1"/>
  <c r="G51" i="1"/>
  <c r="G50" i="1"/>
  <c r="G49" i="1"/>
  <c r="G48" i="1"/>
  <c r="G44" i="1"/>
  <c r="G11" i="1"/>
  <c r="G10" i="1"/>
  <c r="G9" i="1"/>
  <c r="G43" i="1"/>
  <c r="G42" i="1"/>
  <c r="G41" i="1"/>
  <c r="G40" i="1"/>
  <c r="G37" i="1"/>
  <c r="G36" i="1"/>
  <c r="G35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5" i="1"/>
  <c r="G14" i="1"/>
  <c r="G12" i="1"/>
  <c r="G7" i="1"/>
  <c r="G6" i="1"/>
  <c r="G99" i="1" l="1"/>
</calcChain>
</file>

<file path=xl/sharedStrings.xml><?xml version="1.0" encoding="utf-8"?>
<sst xmlns="http://schemas.openxmlformats.org/spreadsheetml/2006/main" count="422" uniqueCount="224">
  <si>
    <t>Амброкcол</t>
  </si>
  <si>
    <t>раствор для приема внутрь и ингаляций 7,5 мг/мл во флаконе 40 мл</t>
  </si>
  <si>
    <t>раствор 7,5мг/мл во флаконе   100мл</t>
  </si>
  <si>
    <t xml:space="preserve">Ампициллин </t>
  </si>
  <si>
    <t>таблетки 250 мг</t>
  </si>
  <si>
    <t xml:space="preserve">Ацетилсалициловая кислота </t>
  </si>
  <si>
    <t>таблетки, покрытые пленочной оболочкой 150 мг</t>
  </si>
  <si>
    <t xml:space="preserve">Ацетилцистеин </t>
  </si>
  <si>
    <t>порошок для приготовления раствора для приема внутрь 200 мг по 3 г</t>
  </si>
  <si>
    <t>гранулы для приготовления раствора для приема внутрь 200 мг</t>
  </si>
  <si>
    <t>Бриллиантовый зеленый</t>
  </si>
  <si>
    <t>раствор спиртовой 1% по 20 мл</t>
  </si>
  <si>
    <t xml:space="preserve">Валганцикловир </t>
  </si>
  <si>
    <t>таблетки, покрытые оболочкой 450 мг</t>
  </si>
  <si>
    <t>Висмута трикалия дицитрат</t>
  </si>
  <si>
    <t>таблетки 120 мг</t>
  </si>
  <si>
    <t>Вода для иньекций</t>
  </si>
  <si>
    <t>растворитель для приготовления лекарственных форм для инъекций 5 мл</t>
  </si>
  <si>
    <t xml:space="preserve">Гиалуронидаза </t>
  </si>
  <si>
    <t>порошок лиофилизированный для приготовления раствора для инъекций 64 ЕД</t>
  </si>
  <si>
    <t xml:space="preserve">Гидроксиэтилкрахмал (пентакрахмал) </t>
  </si>
  <si>
    <t>раствор для инфузий 6%, 500 мл</t>
  </si>
  <si>
    <t xml:space="preserve">Дезлоратадин </t>
  </si>
  <si>
    <t>оральный раствор  0,50 мг/мл 120 мл</t>
  </si>
  <si>
    <t>таблетки, покрытые пленочной оболочкой 5 мг</t>
  </si>
  <si>
    <t xml:space="preserve">Дексаметазон </t>
  </si>
  <si>
    <t>таблетки 0,5 мг</t>
  </si>
  <si>
    <t xml:space="preserve">Декспантенол </t>
  </si>
  <si>
    <t>крем для наружного применения 5% 30 г</t>
  </si>
  <si>
    <t>гель глазной 5% 5 г</t>
  </si>
  <si>
    <t>Декстран</t>
  </si>
  <si>
    <t>раствор для инфузий 10%, 200 мл</t>
  </si>
  <si>
    <t xml:space="preserve">Диклофенак </t>
  </si>
  <si>
    <t>мазь для наружного применения 10 мг/г по 30 г</t>
  </si>
  <si>
    <t xml:space="preserve">Дипиридамол </t>
  </si>
  <si>
    <t>таблетки, покрытые пленочной оболочкой 25 мг</t>
  </si>
  <si>
    <t>Жировые эмульсии</t>
  </si>
  <si>
    <t>эмульсия для внутривенных инфузий 10 % по 500 мл</t>
  </si>
  <si>
    <t>Ибупрофен</t>
  </si>
  <si>
    <t>таблетки, покрытые оболочкой 200 мг</t>
  </si>
  <si>
    <t>крем для наружного применения  20 г</t>
  </si>
  <si>
    <t>таблетки 100 мкг</t>
  </si>
  <si>
    <t xml:space="preserve">Кальция глюконат </t>
  </si>
  <si>
    <t>таблетки 0,5 г</t>
  </si>
  <si>
    <t>таблетки 200 мг</t>
  </si>
  <si>
    <t>Карбоплатин</t>
  </si>
  <si>
    <t>концентрат для приготовления раствора для инфузий 10 мг/мл  15 мл</t>
  </si>
  <si>
    <t xml:space="preserve">Карбоцистеин </t>
  </si>
  <si>
    <t>капсулы 375 мг</t>
  </si>
  <si>
    <t xml:space="preserve">Кармустин </t>
  </si>
  <si>
    <t>лиофилизат для приготовления раствора для инфузий 100 мг</t>
  </si>
  <si>
    <t xml:space="preserve">Кетопрофен </t>
  </si>
  <si>
    <t xml:space="preserve">Кларитромицин </t>
  </si>
  <si>
    <t>порошок лиофилизированный для приготовления раствора для инфузий 500 мг</t>
  </si>
  <si>
    <t>таблетки, покрытые пленочной оболочкой 375 мг</t>
  </si>
  <si>
    <t>фл</t>
  </si>
  <si>
    <t>порошок для приготовления пероральной суспензии 156,25 мг/5 мл</t>
  </si>
  <si>
    <t>порошок для приготовления пероральной суспензии 312,5 мг/5 мл</t>
  </si>
  <si>
    <t xml:space="preserve">Комплекс аминокислот </t>
  </si>
  <si>
    <t>раствор для инфузий, 500 мл</t>
  </si>
  <si>
    <t>Левотироксин натрия</t>
  </si>
  <si>
    <t>Левофлоксацин</t>
  </si>
  <si>
    <t>капли глазные 0,5% по 5 мл</t>
  </si>
  <si>
    <t xml:space="preserve">Линкомицин </t>
  </si>
  <si>
    <t>раствор для инъекций 30% 1 мл</t>
  </si>
  <si>
    <t xml:space="preserve">Лоперамид </t>
  </si>
  <si>
    <t>капсулы 2 мг</t>
  </si>
  <si>
    <t xml:space="preserve">Магния гидроксид и алюминия гидроксид </t>
  </si>
  <si>
    <t>суспензия для приема внутрь</t>
  </si>
  <si>
    <t>таблетки жевательные</t>
  </si>
  <si>
    <t xml:space="preserve">Мебендазол </t>
  </si>
  <si>
    <t>таблетки 100 мг</t>
  </si>
  <si>
    <t>Менадиона натрия бисульфит</t>
  </si>
  <si>
    <t>таблетки 0,015 г</t>
  </si>
  <si>
    <t>раствор для инъекций 1% 1 мл</t>
  </si>
  <si>
    <t xml:space="preserve">Меркаптопурин </t>
  </si>
  <si>
    <t>таблетки 50 мг</t>
  </si>
  <si>
    <t>Миконазол</t>
  </si>
  <si>
    <t xml:space="preserve">гель оральный  2% 20 г </t>
  </si>
  <si>
    <t xml:space="preserve">Микофеноловая кислота </t>
  </si>
  <si>
    <t>капсулы 250 мг</t>
  </si>
  <si>
    <t xml:space="preserve">Нистатин </t>
  </si>
  <si>
    <t>таблетки, покрытые оболочкой 250000 ЕД</t>
  </si>
  <si>
    <t xml:space="preserve">Нитрофурантоин </t>
  </si>
  <si>
    <t xml:space="preserve">Оксиметазолин </t>
  </si>
  <si>
    <t>капли назальные 0,01% по 5 мл</t>
  </si>
  <si>
    <t>спрей назальный 0,05% по 10 мл</t>
  </si>
  <si>
    <t>Пантопразол</t>
  </si>
  <si>
    <t>порошок для приготовления раствора для внутривенного введения 40 мг</t>
  </si>
  <si>
    <t xml:space="preserve">Парацетамол </t>
  </si>
  <si>
    <t>суппозитории ректальные 80 мг</t>
  </si>
  <si>
    <t>суппозитории ректальные 100 мг</t>
  </si>
  <si>
    <t>суппозитории ректальные 250 мг</t>
  </si>
  <si>
    <t>Пенициламин</t>
  </si>
  <si>
    <t>таблетки, покрытые оболочкой 0,25 г</t>
  </si>
  <si>
    <t>Перекись водорода</t>
  </si>
  <si>
    <t>раствор для наружного применения 3% 30 мл</t>
  </si>
  <si>
    <t xml:space="preserve">Пирантел </t>
  </si>
  <si>
    <t xml:space="preserve">Сальбутамол </t>
  </si>
  <si>
    <t>раствор для небулайзера 5 мг/мл, 20 мл</t>
  </si>
  <si>
    <t xml:space="preserve">Такролимус </t>
  </si>
  <si>
    <t>капсулы 1 мг</t>
  </si>
  <si>
    <t xml:space="preserve">Тиамин </t>
  </si>
  <si>
    <t xml:space="preserve">раствор для инъекций 5%, 1мл </t>
  </si>
  <si>
    <t>таблетка 50 мг</t>
  </si>
  <si>
    <t xml:space="preserve">Трамадол </t>
  </si>
  <si>
    <t>раствор для инъекций 5% по 1 мл</t>
  </si>
  <si>
    <t>Транексамовая кислота</t>
  </si>
  <si>
    <t>таблетки, покрытые пленочной оболочкой 250 мг</t>
  </si>
  <si>
    <t xml:space="preserve">Триамцинолон </t>
  </si>
  <si>
    <t>суспензия для инъекций 40мг/мл</t>
  </si>
  <si>
    <t xml:space="preserve">Фенилэфрин </t>
  </si>
  <si>
    <t xml:space="preserve">капли глазные  2,5% 5мл </t>
  </si>
  <si>
    <t xml:space="preserve">раствор для инъекций 1% 1мл </t>
  </si>
  <si>
    <t>Физионил с глюкозой</t>
  </si>
  <si>
    <t xml:space="preserve">раствор для перитонеального диализа 1,36% по 2000 мл </t>
  </si>
  <si>
    <t xml:space="preserve">раствор для перитонеального диализа 2,27% по 2000 мл </t>
  </si>
  <si>
    <t>Фолиевая кислота</t>
  </si>
  <si>
    <t xml:space="preserve">Формотерол и Будесонид </t>
  </si>
  <si>
    <t>Порошок для ингаляций 160/4,5 мкг/доза 60 доз</t>
  </si>
  <si>
    <t xml:space="preserve">Порошок для ингаляций 80/4,5мкг/доза 60доз </t>
  </si>
  <si>
    <t xml:space="preserve">Фторурацил </t>
  </si>
  <si>
    <t>Фуразолидон</t>
  </si>
  <si>
    <t xml:space="preserve">Хлорамфеникол </t>
  </si>
  <si>
    <t>Хлоргексидин</t>
  </si>
  <si>
    <t>раствор для наружного применения 0,05%</t>
  </si>
  <si>
    <t xml:space="preserve">Цетиризин </t>
  </si>
  <si>
    <t>таблетки, покрытые оболочкой 10 мг</t>
  </si>
  <si>
    <t xml:space="preserve">Цефтриаксон </t>
  </si>
  <si>
    <t>порошок для приготовления раствора для инъекций 250 мг</t>
  </si>
  <si>
    <t xml:space="preserve">Цефуроксим </t>
  </si>
  <si>
    <t>порошок для приготовления раствора для инъекций в комплекте с растворителем (вода для инъекций) 250 мг</t>
  </si>
  <si>
    <t xml:space="preserve">Циннаризин </t>
  </si>
  <si>
    <t>таблетки 25 мг</t>
  </si>
  <si>
    <t xml:space="preserve">Эритромицин </t>
  </si>
  <si>
    <t>таблетки, покрытые кишечнорастворимой оболочкой 250 мг</t>
  </si>
  <si>
    <t xml:space="preserve">Этамзилат </t>
  </si>
  <si>
    <t xml:space="preserve">Этанол </t>
  </si>
  <si>
    <t>раствор для наружного применения 70% 50 мл</t>
  </si>
  <si>
    <t xml:space="preserve">Метилпреднизолон </t>
  </si>
  <si>
    <t>эмульсия 0,1%</t>
  </si>
  <si>
    <t>таблетка</t>
  </si>
  <si>
    <t>Ампициллин в комбинации с ингибиторами бета-лактамаз</t>
  </si>
  <si>
    <t>порошок для приготовления раствора для инъекций в комплекте с растворителем (вода для инъекций) 500 мг / 250 мг</t>
  </si>
  <si>
    <t>пакет</t>
  </si>
  <si>
    <t>Глюкоза безводная, натрия хлорид, калия хлорид, натрия цитрат (Оральная регидратационная соль)</t>
  </si>
  <si>
    <t>порошок по 27,9 г</t>
  </si>
  <si>
    <t>саше</t>
  </si>
  <si>
    <t>Домперидон</t>
  </si>
  <si>
    <t>капли для приема внутрь 10 мг по 5 мл</t>
  </si>
  <si>
    <t>сироп5 мг по 30 мл</t>
  </si>
  <si>
    <t xml:space="preserve">Симетикон </t>
  </si>
  <si>
    <t>суспензия</t>
  </si>
  <si>
    <t>Уголь активированный</t>
  </si>
  <si>
    <t>капсулы 200мг</t>
  </si>
  <si>
    <t>капсула</t>
  </si>
  <si>
    <t>Омепразол</t>
  </si>
  <si>
    <t>порошок лиофилизированный для приготовления раствора для инъекций, 40 мг</t>
  </si>
  <si>
    <t>капсулы 40 мг</t>
  </si>
  <si>
    <t>капс</t>
  </si>
  <si>
    <t>контейнер</t>
  </si>
  <si>
    <t>конейтнер</t>
  </si>
  <si>
    <t xml:space="preserve">Амикацин </t>
  </si>
  <si>
    <t>раствор для инъекций 500 мг/2 мл по 2 мл</t>
  </si>
  <si>
    <t xml:space="preserve">Левокарнитин </t>
  </si>
  <si>
    <t>раствор для приема внутрь 1 г/10 мл</t>
  </si>
  <si>
    <t>гель 2,5% 30 г</t>
  </si>
  <si>
    <t>раствор для внутрисосудистого введения 50 мг/мл</t>
  </si>
  <si>
    <t>таблетка 1 мг</t>
  </si>
  <si>
    <t>Лекарственные средства*</t>
  </si>
  <si>
    <t xml:space="preserve">* Торговые наименования лекарственных средств должны быть зарегистрированны, входить в приказ МЗ РК от 8 декабря 2017 года № 931 "Об утверждении Казахстанского национального лекарственного формуляра" </t>
  </si>
  <si>
    <t>№ п/п</t>
  </si>
  <si>
    <t>Международное непатентованное название</t>
  </si>
  <si>
    <t>Форма выпуска</t>
  </si>
  <si>
    <t>Ед.изм.</t>
  </si>
  <si>
    <t>Количество</t>
  </si>
  <si>
    <t>Цена, тг</t>
  </si>
  <si>
    <t>Сумма, тг</t>
  </si>
  <si>
    <t>амп</t>
  </si>
  <si>
    <t>сироп 2,5 мг/5 мл</t>
  </si>
  <si>
    <t>шт</t>
  </si>
  <si>
    <t>Амоксициллин + Клавулановая кислота</t>
  </si>
  <si>
    <t>ТОО Медсевис плюс</t>
  </si>
  <si>
    <t>ТОО MEDIX</t>
  </si>
  <si>
    <t>ТОО Стофарм</t>
  </si>
  <si>
    <t>ТОО Инкар</t>
  </si>
  <si>
    <t>несост</t>
  </si>
  <si>
    <t>Победитель</t>
  </si>
  <si>
    <t>5377 Вальцит</t>
  </si>
  <si>
    <t xml:space="preserve">122 Вермокс </t>
  </si>
  <si>
    <t xml:space="preserve">257 Пантоспей 40мг №1 </t>
  </si>
  <si>
    <t xml:space="preserve">310 Трамадол </t>
  </si>
  <si>
    <t>Вальцит5695</t>
  </si>
  <si>
    <t>Лордес1490</t>
  </si>
  <si>
    <t>Долгит 600</t>
  </si>
  <si>
    <t xml:space="preserve"> Картан365</t>
  </si>
  <si>
    <t>Цефуроксим 327,4</t>
  </si>
  <si>
    <t>Симбикорт Турбухалер 8461</t>
  </si>
  <si>
    <t>Амбро 530</t>
  </si>
  <si>
    <t>Амоксиклав115</t>
  </si>
  <si>
    <t>Флуимуцил 41,7</t>
  </si>
  <si>
    <t>Валганцикловир Тева3120</t>
  </si>
  <si>
    <t>Дексаметазон 21,06</t>
  </si>
  <si>
    <t>Картан 310</t>
  </si>
  <si>
    <t>ПАН IV 261</t>
  </si>
  <si>
    <t>Ирифрин 1100</t>
  </si>
  <si>
    <t>Симбикорт Турбухал8400</t>
  </si>
  <si>
    <t>Фторурацил 238</t>
  </si>
  <si>
    <t>Мегасеф 300</t>
  </si>
  <si>
    <t>ПАН IV272,5</t>
  </si>
  <si>
    <t>Брил. Зел. 38</t>
  </si>
  <si>
    <t>Лордес 1496</t>
  </si>
  <si>
    <t>Лорада ОДТ 525,6</t>
  </si>
  <si>
    <t>Гидротен749</t>
  </si>
  <si>
    <t>Долгит 560</t>
  </si>
  <si>
    <t>Клацид В.В 3233</t>
  </si>
  <si>
    <t>Карнилев 330</t>
  </si>
  <si>
    <t xml:space="preserve"> Лоперамид 50</t>
  </si>
  <si>
    <t>Симбикорт Турбухалер 7951</t>
  </si>
  <si>
    <t>Хлоргексидина биглюконат 45</t>
  </si>
  <si>
    <t>Цветокс 910</t>
  </si>
  <si>
    <t>Цеф III 162</t>
  </si>
  <si>
    <t>Мегасеф 327,48</t>
  </si>
  <si>
    <t>Спирт этиловый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</si>
</sst>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1" applyFont="1" applyFill="1"/>
    <xf numFmtId="0" fontId="8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3" applyFont="1" applyFill="1" applyBorder="1" applyAlignment="1">
      <alignment horizontal="center" vertical="center" wrapText="1"/>
    </xf>
    <xf numFmtId="164" fontId="6" fillId="0" borderId="1" xfId="3" applyFont="1" applyFill="1" applyBorder="1" applyAlignment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2" fillId="0" borderId="0" xfId="1" applyFont="1" applyFill="1"/>
    <xf numFmtId="0" fontId="6" fillId="0" borderId="0" xfId="0" applyFont="1" applyFill="1"/>
    <xf numFmtId="0" fontId="7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3" applyFont="1" applyFill="1" applyBorder="1" applyAlignment="1">
      <alignment horizontal="center" vertical="center" wrapText="1"/>
    </xf>
    <xf numFmtId="164" fontId="6" fillId="0" borderId="0" xfId="3" applyFont="1" applyFill="1" applyAlignment="1">
      <alignment horizontal="center" vertical="center"/>
    </xf>
    <xf numFmtId="164" fontId="8" fillId="0" borderId="1" xfId="3" applyFont="1" applyFill="1" applyBorder="1" applyAlignment="1">
      <alignment horizontal="center" vertical="center"/>
    </xf>
    <xf numFmtId="165" fontId="6" fillId="0" borderId="0" xfId="3" applyNumberFormat="1" applyFont="1" applyFill="1" applyAlignment="1">
      <alignment horizontal="center" vertical="center"/>
    </xf>
    <xf numFmtId="165" fontId="8" fillId="0" borderId="1" xfId="3" applyNumberFormat="1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/>
    </xf>
    <xf numFmtId="165" fontId="7" fillId="0" borderId="1" xfId="3" applyNumberFormat="1" applyFont="1" applyFill="1" applyBorder="1" applyAlignment="1">
      <alignment horizontal="center" vertical="center" wrapText="1"/>
    </xf>
    <xf numFmtId="165" fontId="6" fillId="0" borderId="2" xfId="3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 applyProtection="1">
      <alignment horizontal="left" vertical="center" wrapText="1"/>
    </xf>
    <xf numFmtId="0" fontId="9" fillId="0" borderId="0" xfId="0" applyFont="1" applyFill="1" applyAlignment="1">
      <alignment horizontal="left"/>
    </xf>
    <xf numFmtId="0" fontId="6" fillId="0" borderId="1" xfId="0" applyFont="1" applyFill="1" applyBorder="1"/>
    <xf numFmtId="0" fontId="2" fillId="0" borderId="1" xfId="1" applyFont="1" applyFill="1" applyBorder="1"/>
    <xf numFmtId="0" fontId="5" fillId="0" borderId="1" xfId="1" applyFont="1" applyFill="1" applyBorder="1"/>
    <xf numFmtId="0" fontId="6" fillId="2" borderId="1" xfId="1" applyFont="1" applyFill="1" applyBorder="1" applyAlignment="1" applyProtection="1">
      <alignment horizontal="left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164" fontId="6" fillId="2" borderId="1" xfId="3" applyFont="1" applyFill="1" applyBorder="1" applyAlignment="1">
      <alignment horizontal="center" vertical="center"/>
    </xf>
    <xf numFmtId="0" fontId="6" fillId="2" borderId="1" xfId="0" applyFont="1" applyFill="1" applyBorder="1"/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165" fontId="7" fillId="2" borderId="1" xfId="3" applyNumberFormat="1" applyFont="1" applyFill="1" applyBorder="1" applyAlignment="1">
      <alignment horizontal="center" vertical="center" wrapText="1"/>
    </xf>
    <xf numFmtId="164" fontId="7" fillId="2" borderId="1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2" borderId="1" xfId="1" applyFont="1" applyFill="1" applyBorder="1" applyAlignment="1" applyProtection="1">
      <alignment horizontal="left" vertical="center" wrapText="1"/>
    </xf>
    <xf numFmtId="164" fontId="6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/>
    <xf numFmtId="0" fontId="5" fillId="0" borderId="3" xfId="0" applyFont="1" applyFill="1" applyBorder="1"/>
  </cellXfs>
  <cellStyles count="5">
    <cellStyle name="Обычный" xfId="0" builtinId="0"/>
    <cellStyle name="Обычный 5" xfId="1"/>
    <cellStyle name="Финансовый" xfId="3" builtinId="3"/>
    <cellStyle name="Финансовый 5" xfId="2"/>
    <cellStyle name="Финансовый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9"/>
  <sheetViews>
    <sheetView tabSelected="1" workbookViewId="0">
      <selection activeCell="N95" sqref="N95"/>
    </sheetView>
  </sheetViews>
  <sheetFormatPr defaultRowHeight="14.25" x14ac:dyDescent="0.2"/>
  <cols>
    <col min="1" max="1" width="9.140625" style="11"/>
    <col min="2" max="2" width="22" style="23" customWidth="1"/>
    <col min="3" max="3" width="36.140625" style="23" customWidth="1"/>
    <col min="4" max="4" width="13.140625" style="11" customWidth="1"/>
    <col min="5" max="5" width="15.140625" style="17" customWidth="1"/>
    <col min="6" max="6" width="16.7109375" style="15" customWidth="1"/>
    <col min="7" max="7" width="23.7109375" style="15" customWidth="1"/>
    <col min="8" max="8" width="16" style="11" customWidth="1"/>
    <col min="9" max="9" width="9.140625" style="11"/>
    <col min="10" max="10" width="9.5703125" style="11" bestFit="1" customWidth="1"/>
    <col min="11" max="16384" width="9.140625" style="11"/>
  </cols>
  <sheetData>
    <row r="2" spans="1:12" ht="15.75" x14ac:dyDescent="0.25">
      <c r="C2" s="30" t="s">
        <v>169</v>
      </c>
    </row>
    <row r="3" spans="1:12" x14ac:dyDescent="0.2">
      <c r="B3" s="52" t="s">
        <v>170</v>
      </c>
      <c r="C3" s="53"/>
      <c r="D3" s="53"/>
      <c r="E3" s="53"/>
      <c r="F3" s="53"/>
    </row>
    <row r="4" spans="1:12" ht="26.25" customHeight="1" x14ac:dyDescent="0.2">
      <c r="B4" s="54"/>
      <c r="C4" s="54"/>
      <c r="D4" s="54"/>
      <c r="E4" s="54"/>
      <c r="F4" s="54"/>
    </row>
    <row r="5" spans="1:12" ht="45" x14ac:dyDescent="0.2">
      <c r="A5" s="2" t="s">
        <v>171</v>
      </c>
      <c r="B5" s="24" t="s">
        <v>172</v>
      </c>
      <c r="C5" s="24" t="s">
        <v>173</v>
      </c>
      <c r="D5" s="2" t="s">
        <v>174</v>
      </c>
      <c r="E5" s="18" t="s">
        <v>175</v>
      </c>
      <c r="F5" s="16" t="s">
        <v>176</v>
      </c>
      <c r="G5" s="16" t="s">
        <v>177</v>
      </c>
      <c r="H5" s="24" t="s">
        <v>182</v>
      </c>
      <c r="I5" s="24" t="s">
        <v>183</v>
      </c>
      <c r="J5" s="24" t="s">
        <v>184</v>
      </c>
      <c r="K5" s="24" t="s">
        <v>185</v>
      </c>
      <c r="L5" s="24" t="s">
        <v>187</v>
      </c>
    </row>
    <row r="6" spans="1:12" ht="42.75" x14ac:dyDescent="0.2">
      <c r="A6" s="3">
        <v>1</v>
      </c>
      <c r="B6" s="25" t="s">
        <v>0</v>
      </c>
      <c r="C6" s="25" t="s">
        <v>1</v>
      </c>
      <c r="D6" s="3" t="s">
        <v>55</v>
      </c>
      <c r="E6" s="19">
        <v>1500</v>
      </c>
      <c r="F6" s="8">
        <v>363.05</v>
      </c>
      <c r="G6" s="8">
        <f t="shared" ref="G6:G37" si="0">F6*E6</f>
        <v>544575</v>
      </c>
      <c r="H6" s="47"/>
      <c r="I6" s="47"/>
      <c r="J6" s="47"/>
      <c r="K6" s="47"/>
      <c r="L6" s="31" t="s">
        <v>186</v>
      </c>
    </row>
    <row r="7" spans="1:12" ht="30" x14ac:dyDescent="0.2">
      <c r="A7" s="3">
        <v>2</v>
      </c>
      <c r="B7" s="34" t="s">
        <v>0</v>
      </c>
      <c r="C7" s="34" t="s">
        <v>2</v>
      </c>
      <c r="D7" s="35" t="s">
        <v>55</v>
      </c>
      <c r="E7" s="36">
        <v>500</v>
      </c>
      <c r="F7" s="37">
        <v>544.57000000000005</v>
      </c>
      <c r="G7" s="37">
        <f t="shared" si="0"/>
        <v>272285</v>
      </c>
      <c r="H7" s="46"/>
      <c r="I7" s="46"/>
      <c r="J7" s="46"/>
      <c r="K7" s="46" t="s">
        <v>198</v>
      </c>
      <c r="L7" s="24" t="s">
        <v>185</v>
      </c>
    </row>
    <row r="8" spans="1:12" ht="28.5" x14ac:dyDescent="0.2">
      <c r="A8" s="3">
        <v>3</v>
      </c>
      <c r="B8" s="25" t="s">
        <v>162</v>
      </c>
      <c r="C8" s="28" t="s">
        <v>163</v>
      </c>
      <c r="D8" s="4" t="s">
        <v>178</v>
      </c>
      <c r="E8" s="19">
        <v>5000</v>
      </c>
      <c r="F8" s="8">
        <v>205.25</v>
      </c>
      <c r="G8" s="8">
        <f t="shared" si="0"/>
        <v>1026250</v>
      </c>
      <c r="H8" s="47"/>
      <c r="I8" s="47"/>
      <c r="J8" s="47"/>
      <c r="K8" s="47"/>
      <c r="L8" s="31" t="s">
        <v>186</v>
      </c>
    </row>
    <row r="9" spans="1:12" ht="42.75" x14ac:dyDescent="0.2">
      <c r="A9" s="3">
        <v>4</v>
      </c>
      <c r="B9" s="34" t="s">
        <v>181</v>
      </c>
      <c r="C9" s="34" t="s">
        <v>54</v>
      </c>
      <c r="D9" s="35" t="s">
        <v>141</v>
      </c>
      <c r="E9" s="36">
        <v>300</v>
      </c>
      <c r="F9" s="37">
        <v>115.75</v>
      </c>
      <c r="G9" s="37">
        <f t="shared" si="0"/>
        <v>34725</v>
      </c>
      <c r="H9" s="46"/>
      <c r="I9" s="46"/>
      <c r="J9" s="46"/>
      <c r="K9" s="46" t="s">
        <v>199</v>
      </c>
      <c r="L9" s="24" t="s">
        <v>185</v>
      </c>
    </row>
    <row r="10" spans="1:12" ht="42.75" x14ac:dyDescent="0.2">
      <c r="A10" s="3">
        <v>5</v>
      </c>
      <c r="B10" s="25" t="s">
        <v>181</v>
      </c>
      <c r="C10" s="25" t="s">
        <v>56</v>
      </c>
      <c r="D10" s="3" t="s">
        <v>55</v>
      </c>
      <c r="E10" s="19">
        <v>148</v>
      </c>
      <c r="F10" s="8">
        <v>523.44500000000005</v>
      </c>
      <c r="G10" s="8">
        <f t="shared" si="0"/>
        <v>77469.86</v>
      </c>
      <c r="H10" s="47"/>
      <c r="I10" s="47"/>
      <c r="J10" s="47"/>
      <c r="K10" s="47"/>
      <c r="L10" s="31" t="s">
        <v>186</v>
      </c>
    </row>
    <row r="11" spans="1:12" ht="42.75" x14ac:dyDescent="0.2">
      <c r="A11" s="3">
        <v>6</v>
      </c>
      <c r="B11" s="25" t="s">
        <v>181</v>
      </c>
      <c r="C11" s="25" t="s">
        <v>57</v>
      </c>
      <c r="D11" s="3" t="s">
        <v>55</v>
      </c>
      <c r="E11" s="19">
        <v>77</v>
      </c>
      <c r="F11" s="8">
        <v>1036.21</v>
      </c>
      <c r="G11" s="8">
        <f t="shared" si="0"/>
        <v>79788.17</v>
      </c>
      <c r="H11" s="47"/>
      <c r="I11" s="47"/>
      <c r="J11" s="47"/>
      <c r="K11" s="47"/>
      <c r="L11" s="31" t="s">
        <v>186</v>
      </c>
    </row>
    <row r="12" spans="1:12" x14ac:dyDescent="0.2">
      <c r="A12" s="3">
        <v>7</v>
      </c>
      <c r="B12" s="25" t="s">
        <v>3</v>
      </c>
      <c r="C12" s="25" t="s">
        <v>4</v>
      </c>
      <c r="D12" s="3" t="s">
        <v>141</v>
      </c>
      <c r="E12" s="19">
        <v>20</v>
      </c>
      <c r="F12" s="8">
        <v>4.6550000000000002</v>
      </c>
      <c r="G12" s="8">
        <f t="shared" si="0"/>
        <v>93.100000000000009</v>
      </c>
      <c r="H12" s="47"/>
      <c r="I12" s="47"/>
      <c r="J12" s="47"/>
      <c r="K12" s="47"/>
      <c r="L12" s="31" t="s">
        <v>186</v>
      </c>
    </row>
    <row r="13" spans="1:12" ht="57" x14ac:dyDescent="0.2">
      <c r="A13" s="3">
        <v>8</v>
      </c>
      <c r="B13" s="26" t="s">
        <v>142</v>
      </c>
      <c r="C13" s="26" t="s">
        <v>143</v>
      </c>
      <c r="D13" s="6" t="s">
        <v>55</v>
      </c>
      <c r="E13" s="20">
        <v>1000</v>
      </c>
      <c r="F13" s="7">
        <v>600</v>
      </c>
      <c r="G13" s="7">
        <f t="shared" si="0"/>
        <v>600000</v>
      </c>
      <c r="H13" s="47"/>
      <c r="I13" s="47"/>
      <c r="J13" s="47"/>
      <c r="K13" s="47"/>
      <c r="L13" s="31" t="s">
        <v>186</v>
      </c>
    </row>
    <row r="14" spans="1:12" ht="28.5" x14ac:dyDescent="0.2">
      <c r="A14" s="3">
        <v>9</v>
      </c>
      <c r="B14" s="25" t="s">
        <v>5</v>
      </c>
      <c r="C14" s="25" t="s">
        <v>6</v>
      </c>
      <c r="D14" s="3" t="s">
        <v>141</v>
      </c>
      <c r="E14" s="19">
        <v>100</v>
      </c>
      <c r="F14" s="8">
        <v>5.8029999999999999</v>
      </c>
      <c r="G14" s="8">
        <f t="shared" si="0"/>
        <v>580.29999999999995</v>
      </c>
      <c r="H14" s="47"/>
      <c r="I14" s="47"/>
      <c r="J14" s="47"/>
      <c r="K14" s="47"/>
      <c r="L14" s="31" t="s">
        <v>186</v>
      </c>
    </row>
    <row r="15" spans="1:12" s="12" customFormat="1" ht="42.75" x14ac:dyDescent="0.2">
      <c r="A15" s="3">
        <v>10</v>
      </c>
      <c r="B15" s="39" t="s">
        <v>7</v>
      </c>
      <c r="C15" s="39" t="s">
        <v>9</v>
      </c>
      <c r="D15" s="40" t="s">
        <v>144</v>
      </c>
      <c r="E15" s="41">
        <v>1000</v>
      </c>
      <c r="F15" s="42">
        <v>41.74</v>
      </c>
      <c r="G15" s="42">
        <f t="shared" si="0"/>
        <v>41740</v>
      </c>
      <c r="H15" s="48"/>
      <c r="I15" s="48"/>
      <c r="J15" s="48"/>
      <c r="K15" s="48" t="s">
        <v>200</v>
      </c>
      <c r="L15" s="24" t="s">
        <v>185</v>
      </c>
    </row>
    <row r="16" spans="1:12" s="12" customFormat="1" ht="42.75" x14ac:dyDescent="0.2">
      <c r="A16" s="3">
        <v>11</v>
      </c>
      <c r="B16" s="27" t="s">
        <v>7</v>
      </c>
      <c r="C16" s="27" t="s">
        <v>8</v>
      </c>
      <c r="D16" s="13" t="s">
        <v>144</v>
      </c>
      <c r="E16" s="21">
        <v>6000</v>
      </c>
      <c r="F16" s="14">
        <v>34.68</v>
      </c>
      <c r="G16" s="14">
        <f t="shared" si="0"/>
        <v>208080</v>
      </c>
      <c r="H16" s="49"/>
      <c r="I16" s="49"/>
      <c r="J16" s="49"/>
      <c r="K16" s="49"/>
      <c r="L16" s="31" t="s">
        <v>186</v>
      </c>
    </row>
    <row r="17" spans="1:12" ht="60" x14ac:dyDescent="0.2">
      <c r="A17" s="3">
        <v>12</v>
      </c>
      <c r="B17" s="34" t="s">
        <v>10</v>
      </c>
      <c r="C17" s="34" t="s">
        <v>11</v>
      </c>
      <c r="D17" s="35" t="s">
        <v>55</v>
      </c>
      <c r="E17" s="36">
        <v>300</v>
      </c>
      <c r="F17" s="37">
        <v>43.52</v>
      </c>
      <c r="G17" s="37">
        <f t="shared" si="0"/>
        <v>13056.000000000002</v>
      </c>
      <c r="H17" s="46" t="s">
        <v>210</v>
      </c>
      <c r="I17" s="47"/>
      <c r="J17" s="47"/>
      <c r="K17" s="47"/>
      <c r="L17" s="24" t="s">
        <v>182</v>
      </c>
    </row>
    <row r="18" spans="1:12" ht="30" x14ac:dyDescent="0.2">
      <c r="A18" s="3">
        <v>13</v>
      </c>
      <c r="B18" s="34" t="s">
        <v>12</v>
      </c>
      <c r="C18" s="34" t="s">
        <v>13</v>
      </c>
      <c r="D18" s="35" t="s">
        <v>141</v>
      </c>
      <c r="E18" s="36">
        <v>200</v>
      </c>
      <c r="F18" s="37">
        <v>5696.42</v>
      </c>
      <c r="G18" s="37">
        <f t="shared" si="0"/>
        <v>1139284</v>
      </c>
      <c r="H18" s="46" t="s">
        <v>188</v>
      </c>
      <c r="I18" s="46"/>
      <c r="J18" s="46" t="s">
        <v>192</v>
      </c>
      <c r="K18" s="46" t="s">
        <v>201</v>
      </c>
      <c r="L18" s="24" t="s">
        <v>185</v>
      </c>
    </row>
    <row r="19" spans="1:12" ht="28.5" x14ac:dyDescent="0.2">
      <c r="A19" s="3">
        <v>14</v>
      </c>
      <c r="B19" s="25" t="s">
        <v>14</v>
      </c>
      <c r="C19" s="25" t="s">
        <v>15</v>
      </c>
      <c r="D19" s="3" t="s">
        <v>141</v>
      </c>
      <c r="E19" s="19">
        <v>600</v>
      </c>
      <c r="F19" s="8">
        <v>35.445</v>
      </c>
      <c r="G19" s="8">
        <f t="shared" si="0"/>
        <v>21267</v>
      </c>
      <c r="H19" s="47"/>
      <c r="I19" s="47"/>
      <c r="J19" s="47"/>
      <c r="K19" s="47"/>
      <c r="L19" s="31" t="s">
        <v>186</v>
      </c>
    </row>
    <row r="20" spans="1:12" ht="42.75" x14ac:dyDescent="0.2">
      <c r="A20" s="3">
        <v>15</v>
      </c>
      <c r="B20" s="25" t="s">
        <v>16</v>
      </c>
      <c r="C20" s="25" t="s">
        <v>17</v>
      </c>
      <c r="D20" s="3" t="s">
        <v>178</v>
      </c>
      <c r="E20" s="19">
        <v>800</v>
      </c>
      <c r="F20" s="8">
        <v>22.934999999999999</v>
      </c>
      <c r="G20" s="8">
        <f t="shared" si="0"/>
        <v>18348</v>
      </c>
      <c r="H20" s="47"/>
      <c r="I20" s="47"/>
      <c r="J20" s="47"/>
      <c r="K20" s="47"/>
      <c r="L20" s="31" t="s">
        <v>186</v>
      </c>
    </row>
    <row r="21" spans="1:12" ht="42.75" x14ac:dyDescent="0.2">
      <c r="A21" s="3">
        <v>16</v>
      </c>
      <c r="B21" s="25" t="s">
        <v>18</v>
      </c>
      <c r="C21" s="25" t="s">
        <v>19</v>
      </c>
      <c r="D21" s="3" t="s">
        <v>178</v>
      </c>
      <c r="E21" s="19">
        <v>200</v>
      </c>
      <c r="F21" s="8">
        <v>65</v>
      </c>
      <c r="G21" s="8">
        <f t="shared" si="0"/>
        <v>13000</v>
      </c>
      <c r="H21" s="47"/>
      <c r="I21" s="47"/>
      <c r="J21" s="47"/>
      <c r="K21" s="47"/>
      <c r="L21" s="31" t="s">
        <v>186</v>
      </c>
    </row>
    <row r="22" spans="1:12" ht="28.5" x14ac:dyDescent="0.2">
      <c r="A22" s="3">
        <v>17</v>
      </c>
      <c r="B22" s="25" t="s">
        <v>20</v>
      </c>
      <c r="C22" s="28" t="s">
        <v>21</v>
      </c>
      <c r="D22" s="4" t="s">
        <v>55</v>
      </c>
      <c r="E22" s="19">
        <v>100</v>
      </c>
      <c r="F22" s="8">
        <v>1458.38</v>
      </c>
      <c r="G22" s="8">
        <f t="shared" si="0"/>
        <v>145838</v>
      </c>
      <c r="H22" s="47"/>
      <c r="I22" s="47"/>
      <c r="J22" s="47"/>
      <c r="K22" s="47"/>
      <c r="L22" s="31" t="s">
        <v>186</v>
      </c>
    </row>
    <row r="23" spans="1:12" ht="99.75" x14ac:dyDescent="0.2">
      <c r="A23" s="3">
        <v>18</v>
      </c>
      <c r="B23" s="26" t="s">
        <v>145</v>
      </c>
      <c r="C23" s="26" t="s">
        <v>146</v>
      </c>
      <c r="D23" s="6" t="s">
        <v>147</v>
      </c>
      <c r="E23" s="20">
        <v>300</v>
      </c>
      <c r="F23" s="7">
        <v>60.6</v>
      </c>
      <c r="G23" s="7">
        <f t="shared" si="0"/>
        <v>18180</v>
      </c>
      <c r="H23" s="47"/>
      <c r="I23" s="47"/>
      <c r="J23" s="47"/>
      <c r="K23" s="47"/>
      <c r="L23" s="31" t="s">
        <v>186</v>
      </c>
    </row>
    <row r="24" spans="1:12" ht="45" x14ac:dyDescent="0.2">
      <c r="A24" s="3">
        <v>19</v>
      </c>
      <c r="B24" s="34" t="s">
        <v>22</v>
      </c>
      <c r="C24" s="39" t="s">
        <v>179</v>
      </c>
      <c r="D24" s="35" t="s">
        <v>55</v>
      </c>
      <c r="E24" s="36">
        <v>58</v>
      </c>
      <c r="F24" s="37">
        <v>1966.45</v>
      </c>
      <c r="G24" s="37">
        <f t="shared" si="0"/>
        <v>114054.1</v>
      </c>
      <c r="H24" s="46" t="s">
        <v>211</v>
      </c>
      <c r="I24" s="46"/>
      <c r="J24" s="46" t="s">
        <v>193</v>
      </c>
      <c r="K24" s="46"/>
      <c r="L24" s="24" t="s">
        <v>184</v>
      </c>
    </row>
    <row r="25" spans="1:12" ht="28.5" x14ac:dyDescent="0.2">
      <c r="A25" s="3">
        <v>20</v>
      </c>
      <c r="B25" s="25" t="s">
        <v>22</v>
      </c>
      <c r="C25" s="25" t="s">
        <v>23</v>
      </c>
      <c r="D25" s="3" t="s">
        <v>55</v>
      </c>
      <c r="E25" s="19">
        <v>50</v>
      </c>
      <c r="F25" s="8">
        <v>1017</v>
      </c>
      <c r="G25" s="8">
        <f t="shared" si="0"/>
        <v>50850</v>
      </c>
      <c r="H25" s="47"/>
      <c r="I25" s="47"/>
      <c r="J25" s="47"/>
      <c r="K25" s="47"/>
      <c r="L25" s="31" t="s">
        <v>186</v>
      </c>
    </row>
    <row r="26" spans="1:12" ht="60" x14ac:dyDescent="0.2">
      <c r="A26" s="3">
        <v>21</v>
      </c>
      <c r="B26" s="34" t="s">
        <v>22</v>
      </c>
      <c r="C26" s="34" t="s">
        <v>24</v>
      </c>
      <c r="D26" s="35" t="s">
        <v>141</v>
      </c>
      <c r="E26" s="36">
        <v>50</v>
      </c>
      <c r="F26" s="37">
        <v>83.674999999999997</v>
      </c>
      <c r="G26" s="37">
        <f t="shared" si="0"/>
        <v>4183.75</v>
      </c>
      <c r="H26" s="46" t="s">
        <v>212</v>
      </c>
      <c r="I26" s="47"/>
      <c r="J26" s="47"/>
      <c r="K26" s="47"/>
      <c r="L26" s="24" t="s">
        <v>182</v>
      </c>
    </row>
    <row r="27" spans="1:12" ht="45" x14ac:dyDescent="0.2">
      <c r="A27" s="3">
        <v>22</v>
      </c>
      <c r="B27" s="34" t="s">
        <v>25</v>
      </c>
      <c r="C27" s="34" t="s">
        <v>26</v>
      </c>
      <c r="D27" s="35" t="s">
        <v>141</v>
      </c>
      <c r="E27" s="36">
        <v>66000</v>
      </c>
      <c r="F27" s="37">
        <v>24.03</v>
      </c>
      <c r="G27" s="37">
        <f t="shared" si="0"/>
        <v>1585980</v>
      </c>
      <c r="H27" s="46"/>
      <c r="I27" s="46"/>
      <c r="J27" s="46">
        <v>20.6</v>
      </c>
      <c r="K27" s="46" t="s">
        <v>202</v>
      </c>
      <c r="L27" s="24" t="s">
        <v>184</v>
      </c>
    </row>
    <row r="28" spans="1:12" ht="60" x14ac:dyDescent="0.2">
      <c r="A28" s="3">
        <v>23</v>
      </c>
      <c r="B28" s="34" t="s">
        <v>27</v>
      </c>
      <c r="C28" s="34" t="s">
        <v>28</v>
      </c>
      <c r="D28" s="35" t="s">
        <v>180</v>
      </c>
      <c r="E28" s="36">
        <v>200</v>
      </c>
      <c r="F28" s="37">
        <v>834.86</v>
      </c>
      <c r="G28" s="37">
        <f t="shared" si="0"/>
        <v>166972</v>
      </c>
      <c r="H28" s="46" t="s">
        <v>213</v>
      </c>
      <c r="I28" s="47"/>
      <c r="J28" s="47"/>
      <c r="K28" s="47"/>
      <c r="L28" s="24" t="s">
        <v>182</v>
      </c>
    </row>
    <row r="29" spans="1:12" x14ac:dyDescent="0.2">
      <c r="A29" s="3">
        <v>24</v>
      </c>
      <c r="B29" s="25" t="s">
        <v>27</v>
      </c>
      <c r="C29" s="25" t="s">
        <v>29</v>
      </c>
      <c r="D29" s="3" t="s">
        <v>180</v>
      </c>
      <c r="E29" s="19">
        <v>10</v>
      </c>
      <c r="F29" s="8">
        <v>1468.08</v>
      </c>
      <c r="G29" s="8">
        <f t="shared" si="0"/>
        <v>14680.8</v>
      </c>
      <c r="H29" s="47"/>
      <c r="I29" s="47"/>
      <c r="J29" s="47"/>
      <c r="K29" s="47"/>
      <c r="L29" s="31" t="s">
        <v>186</v>
      </c>
    </row>
    <row r="30" spans="1:12" x14ac:dyDescent="0.2">
      <c r="A30" s="3">
        <v>25</v>
      </c>
      <c r="B30" s="25" t="s">
        <v>30</v>
      </c>
      <c r="C30" s="25" t="s">
        <v>31</v>
      </c>
      <c r="D30" s="3" t="s">
        <v>55</v>
      </c>
      <c r="E30" s="19">
        <v>100</v>
      </c>
      <c r="F30" s="8">
        <v>334.33</v>
      </c>
      <c r="G30" s="8">
        <f t="shared" si="0"/>
        <v>33433</v>
      </c>
      <c r="H30" s="47"/>
      <c r="I30" s="47"/>
      <c r="J30" s="47"/>
      <c r="K30" s="47"/>
      <c r="L30" s="31" t="s">
        <v>186</v>
      </c>
    </row>
    <row r="31" spans="1:12" ht="28.5" x14ac:dyDescent="0.2">
      <c r="A31" s="3">
        <v>26</v>
      </c>
      <c r="B31" s="25" t="s">
        <v>32</v>
      </c>
      <c r="C31" s="25" t="s">
        <v>33</v>
      </c>
      <c r="D31" s="3" t="s">
        <v>180</v>
      </c>
      <c r="E31" s="19">
        <v>350</v>
      </c>
      <c r="F31" s="8">
        <v>89.62</v>
      </c>
      <c r="G31" s="8">
        <f t="shared" si="0"/>
        <v>31367</v>
      </c>
      <c r="H31" s="47"/>
      <c r="I31" s="47"/>
      <c r="J31" s="47"/>
      <c r="K31" s="47"/>
      <c r="L31" s="31" t="s">
        <v>186</v>
      </c>
    </row>
    <row r="32" spans="1:12" ht="28.5" x14ac:dyDescent="0.2">
      <c r="A32" s="3">
        <v>27</v>
      </c>
      <c r="B32" s="25" t="s">
        <v>34</v>
      </c>
      <c r="C32" s="25" t="s">
        <v>35</v>
      </c>
      <c r="D32" s="3" t="s">
        <v>141</v>
      </c>
      <c r="E32" s="19">
        <v>1500</v>
      </c>
      <c r="F32" s="8">
        <v>13.46</v>
      </c>
      <c r="G32" s="8">
        <f t="shared" si="0"/>
        <v>20190</v>
      </c>
      <c r="H32" s="47"/>
      <c r="I32" s="47"/>
      <c r="J32" s="47"/>
      <c r="K32" s="47"/>
      <c r="L32" s="31" t="s">
        <v>186</v>
      </c>
    </row>
    <row r="33" spans="1:12" ht="28.5" x14ac:dyDescent="0.2">
      <c r="A33" s="3">
        <v>28</v>
      </c>
      <c r="B33" s="26" t="s">
        <v>148</v>
      </c>
      <c r="C33" s="26" t="s">
        <v>149</v>
      </c>
      <c r="D33" s="6" t="s">
        <v>55</v>
      </c>
      <c r="E33" s="20">
        <v>50</v>
      </c>
      <c r="F33" s="7">
        <v>1920</v>
      </c>
      <c r="G33" s="7">
        <f t="shared" si="0"/>
        <v>96000</v>
      </c>
      <c r="H33" s="47"/>
      <c r="I33" s="47"/>
      <c r="J33" s="47"/>
      <c r="K33" s="47"/>
      <c r="L33" s="31" t="s">
        <v>186</v>
      </c>
    </row>
    <row r="34" spans="1:12" x14ac:dyDescent="0.2">
      <c r="A34" s="3">
        <v>29</v>
      </c>
      <c r="B34" s="26" t="s">
        <v>148</v>
      </c>
      <c r="C34" s="26" t="s">
        <v>150</v>
      </c>
      <c r="D34" s="6" t="s">
        <v>55</v>
      </c>
      <c r="E34" s="20">
        <v>200</v>
      </c>
      <c r="F34" s="7">
        <v>1850</v>
      </c>
      <c r="G34" s="7">
        <f t="shared" si="0"/>
        <v>370000</v>
      </c>
      <c r="H34" s="47"/>
      <c r="I34" s="47"/>
      <c r="J34" s="47"/>
      <c r="K34" s="47"/>
      <c r="L34" s="31" t="s">
        <v>186</v>
      </c>
    </row>
    <row r="35" spans="1:12" ht="28.5" x14ac:dyDescent="0.2">
      <c r="A35" s="3">
        <v>30</v>
      </c>
      <c r="B35" s="25" t="s">
        <v>36</v>
      </c>
      <c r="C35" s="25" t="s">
        <v>37</v>
      </c>
      <c r="D35" s="3" t="s">
        <v>55</v>
      </c>
      <c r="E35" s="19">
        <v>1000</v>
      </c>
      <c r="F35" s="8">
        <v>1426.33</v>
      </c>
      <c r="G35" s="8">
        <f t="shared" si="0"/>
        <v>1426330</v>
      </c>
      <c r="H35" s="47"/>
      <c r="I35" s="47"/>
      <c r="J35" s="47"/>
      <c r="K35" s="47"/>
      <c r="L35" s="31" t="s">
        <v>186</v>
      </c>
    </row>
    <row r="36" spans="1:12" ht="28.5" x14ac:dyDescent="0.2">
      <c r="A36" s="3">
        <v>31</v>
      </c>
      <c r="B36" s="25" t="s">
        <v>38</v>
      </c>
      <c r="C36" s="25" t="s">
        <v>39</v>
      </c>
      <c r="D36" s="3" t="s">
        <v>141</v>
      </c>
      <c r="E36" s="19">
        <v>250</v>
      </c>
      <c r="F36" s="8">
        <v>2.08</v>
      </c>
      <c r="G36" s="8">
        <f t="shared" si="0"/>
        <v>520</v>
      </c>
      <c r="H36" s="47"/>
      <c r="I36" s="47"/>
      <c r="J36" s="47"/>
      <c r="K36" s="47"/>
      <c r="L36" s="31" t="s">
        <v>186</v>
      </c>
    </row>
    <row r="37" spans="1:12" ht="60" x14ac:dyDescent="0.2">
      <c r="A37" s="3">
        <v>32</v>
      </c>
      <c r="B37" s="34" t="s">
        <v>38</v>
      </c>
      <c r="C37" s="34" t="s">
        <v>40</v>
      </c>
      <c r="D37" s="35" t="s">
        <v>180</v>
      </c>
      <c r="E37" s="36">
        <v>130</v>
      </c>
      <c r="F37" s="37">
        <v>636.19000000000005</v>
      </c>
      <c r="G37" s="37">
        <f t="shared" si="0"/>
        <v>82704.700000000012</v>
      </c>
      <c r="H37" s="46" t="s">
        <v>214</v>
      </c>
      <c r="I37" s="46"/>
      <c r="J37" s="46" t="s">
        <v>194</v>
      </c>
      <c r="K37" s="47"/>
      <c r="L37" s="24" t="s">
        <v>182</v>
      </c>
    </row>
    <row r="38" spans="1:12" x14ac:dyDescent="0.2">
      <c r="A38" s="3">
        <v>33</v>
      </c>
      <c r="B38" s="26" t="s">
        <v>42</v>
      </c>
      <c r="C38" s="26" t="s">
        <v>43</v>
      </c>
      <c r="D38" s="6" t="s">
        <v>141</v>
      </c>
      <c r="E38" s="19">
        <v>5000</v>
      </c>
      <c r="F38" s="7">
        <v>1.18</v>
      </c>
      <c r="G38" s="7">
        <f t="shared" ref="G38:G69" si="1">F38*E38</f>
        <v>5900</v>
      </c>
      <c r="H38" s="47"/>
      <c r="I38" s="47"/>
      <c r="J38" s="47"/>
      <c r="K38" s="47"/>
      <c r="L38" s="31" t="s">
        <v>186</v>
      </c>
    </row>
    <row r="39" spans="1:12" ht="42.75" x14ac:dyDescent="0.2">
      <c r="A39" s="3">
        <v>34</v>
      </c>
      <c r="B39" s="28" t="s">
        <v>45</v>
      </c>
      <c r="C39" s="28" t="s">
        <v>46</v>
      </c>
      <c r="D39" s="5" t="s">
        <v>55</v>
      </c>
      <c r="E39" s="19">
        <v>200</v>
      </c>
      <c r="F39" s="8">
        <v>4146.9449999999997</v>
      </c>
      <c r="G39" s="8">
        <f t="shared" si="1"/>
        <v>829389</v>
      </c>
      <c r="H39" s="47"/>
      <c r="I39" s="47"/>
      <c r="J39" s="47"/>
      <c r="K39" s="47"/>
      <c r="L39" s="31" t="s">
        <v>186</v>
      </c>
    </row>
    <row r="40" spans="1:12" x14ac:dyDescent="0.2">
      <c r="A40" s="3">
        <v>35</v>
      </c>
      <c r="B40" s="25" t="s">
        <v>47</v>
      </c>
      <c r="C40" s="25" t="s">
        <v>48</v>
      </c>
      <c r="D40" s="3" t="s">
        <v>159</v>
      </c>
      <c r="E40" s="19">
        <v>100</v>
      </c>
      <c r="F40" s="8">
        <v>29.46</v>
      </c>
      <c r="G40" s="8">
        <f t="shared" si="1"/>
        <v>2946</v>
      </c>
      <c r="H40" s="47"/>
      <c r="I40" s="47"/>
      <c r="J40" s="47"/>
      <c r="K40" s="47"/>
      <c r="L40" s="31" t="s">
        <v>186</v>
      </c>
    </row>
    <row r="41" spans="1:12" ht="28.5" x14ac:dyDescent="0.2">
      <c r="A41" s="3">
        <v>36</v>
      </c>
      <c r="B41" s="25" t="s">
        <v>49</v>
      </c>
      <c r="C41" s="25" t="s">
        <v>50</v>
      </c>
      <c r="D41" s="3" t="s">
        <v>55</v>
      </c>
      <c r="E41" s="19">
        <v>15</v>
      </c>
      <c r="F41" s="8">
        <v>11104.04</v>
      </c>
      <c r="G41" s="8">
        <f t="shared" si="1"/>
        <v>166560.6</v>
      </c>
      <c r="H41" s="47"/>
      <c r="I41" s="47"/>
      <c r="J41" s="47"/>
      <c r="K41" s="47"/>
      <c r="L41" s="31" t="s">
        <v>186</v>
      </c>
    </row>
    <row r="42" spans="1:12" x14ac:dyDescent="0.2">
      <c r="A42" s="3">
        <v>37</v>
      </c>
      <c r="B42" s="25" t="s">
        <v>51</v>
      </c>
      <c r="C42" s="25" t="s">
        <v>166</v>
      </c>
      <c r="D42" s="3" t="s">
        <v>180</v>
      </c>
      <c r="E42" s="19">
        <v>130</v>
      </c>
      <c r="F42" s="8">
        <v>530.20000000000005</v>
      </c>
      <c r="G42" s="8">
        <f t="shared" si="1"/>
        <v>68926</v>
      </c>
      <c r="H42" s="47"/>
      <c r="I42" s="47"/>
      <c r="J42" s="47"/>
      <c r="K42" s="47"/>
      <c r="L42" s="31" t="s">
        <v>186</v>
      </c>
    </row>
    <row r="43" spans="1:12" ht="60" x14ac:dyDescent="0.2">
      <c r="A43" s="3">
        <v>38</v>
      </c>
      <c r="B43" s="34" t="s">
        <v>52</v>
      </c>
      <c r="C43" s="34" t="s">
        <v>53</v>
      </c>
      <c r="D43" s="35" t="s">
        <v>55</v>
      </c>
      <c r="E43" s="36">
        <v>100</v>
      </c>
      <c r="F43" s="37">
        <v>3450.61</v>
      </c>
      <c r="G43" s="37">
        <f t="shared" si="1"/>
        <v>345061</v>
      </c>
      <c r="H43" s="46" t="s">
        <v>215</v>
      </c>
      <c r="I43" s="47"/>
      <c r="J43" s="47"/>
      <c r="K43" s="47"/>
      <c r="L43" s="24" t="s">
        <v>182</v>
      </c>
    </row>
    <row r="44" spans="1:12" ht="28.5" x14ac:dyDescent="0.2">
      <c r="A44" s="3">
        <v>39</v>
      </c>
      <c r="B44" s="25" t="s">
        <v>58</v>
      </c>
      <c r="C44" s="25" t="s">
        <v>59</v>
      </c>
      <c r="D44" s="3" t="s">
        <v>55</v>
      </c>
      <c r="E44" s="19">
        <v>600</v>
      </c>
      <c r="F44" s="8">
        <v>803.98500000000001</v>
      </c>
      <c r="G44" s="8">
        <f t="shared" si="1"/>
        <v>482391</v>
      </c>
      <c r="H44" s="47"/>
      <c r="I44" s="47"/>
      <c r="J44" s="47"/>
      <c r="K44" s="47"/>
      <c r="L44" s="31" t="s">
        <v>186</v>
      </c>
    </row>
    <row r="45" spans="1:12" ht="30" x14ac:dyDescent="0.2">
      <c r="A45" s="3">
        <v>40</v>
      </c>
      <c r="B45" s="34" t="s">
        <v>164</v>
      </c>
      <c r="C45" s="34" t="s">
        <v>165</v>
      </c>
      <c r="D45" s="35" t="s">
        <v>178</v>
      </c>
      <c r="E45" s="36">
        <v>5000</v>
      </c>
      <c r="F45" s="37">
        <v>377.22</v>
      </c>
      <c r="G45" s="37">
        <f t="shared" si="1"/>
        <v>1886100.0000000002</v>
      </c>
      <c r="H45" s="46" t="s">
        <v>216</v>
      </c>
      <c r="I45" s="46"/>
      <c r="J45" s="46" t="s">
        <v>195</v>
      </c>
      <c r="K45" s="46" t="s">
        <v>203</v>
      </c>
      <c r="L45" s="24" t="s">
        <v>185</v>
      </c>
    </row>
    <row r="46" spans="1:12" ht="28.5" x14ac:dyDescent="0.2">
      <c r="A46" s="3">
        <v>41</v>
      </c>
      <c r="B46" s="26" t="s">
        <v>60</v>
      </c>
      <c r="C46" s="26" t="s">
        <v>41</v>
      </c>
      <c r="D46" s="6" t="s">
        <v>141</v>
      </c>
      <c r="E46" s="19">
        <v>25</v>
      </c>
      <c r="F46" s="7">
        <v>6.1050000000000004</v>
      </c>
      <c r="G46" s="7">
        <f t="shared" si="1"/>
        <v>152.625</v>
      </c>
      <c r="H46" s="47"/>
      <c r="I46" s="47"/>
      <c r="J46" s="47"/>
      <c r="K46" s="47"/>
      <c r="L46" s="31" t="s">
        <v>186</v>
      </c>
    </row>
    <row r="47" spans="1:12" x14ac:dyDescent="0.2">
      <c r="A47" s="3">
        <v>42</v>
      </c>
      <c r="B47" s="26" t="s">
        <v>61</v>
      </c>
      <c r="C47" s="26" t="s">
        <v>62</v>
      </c>
      <c r="D47" s="6" t="s">
        <v>55</v>
      </c>
      <c r="E47" s="19">
        <v>100</v>
      </c>
      <c r="F47" s="7">
        <v>273.52</v>
      </c>
      <c r="G47" s="7">
        <f t="shared" si="1"/>
        <v>27352</v>
      </c>
      <c r="H47" s="47"/>
      <c r="I47" s="47"/>
      <c r="J47" s="47"/>
      <c r="K47" s="47"/>
      <c r="L47" s="31" t="s">
        <v>186</v>
      </c>
    </row>
    <row r="48" spans="1:12" x14ac:dyDescent="0.2">
      <c r="A48" s="3">
        <v>43</v>
      </c>
      <c r="B48" s="25" t="s">
        <v>63</v>
      </c>
      <c r="C48" s="25" t="s">
        <v>64</v>
      </c>
      <c r="D48" s="3" t="s">
        <v>178</v>
      </c>
      <c r="E48" s="19">
        <v>330</v>
      </c>
      <c r="F48" s="8">
        <v>23.42</v>
      </c>
      <c r="G48" s="8">
        <f t="shared" si="1"/>
        <v>7728.6</v>
      </c>
      <c r="H48" s="47"/>
      <c r="I48" s="47"/>
      <c r="J48" s="47"/>
      <c r="K48" s="47"/>
      <c r="L48" s="31" t="s">
        <v>186</v>
      </c>
    </row>
    <row r="49" spans="1:12" ht="60" x14ac:dyDescent="0.2">
      <c r="A49" s="3">
        <v>44</v>
      </c>
      <c r="B49" s="34" t="s">
        <v>65</v>
      </c>
      <c r="C49" s="34" t="s">
        <v>66</v>
      </c>
      <c r="D49" s="35" t="s">
        <v>159</v>
      </c>
      <c r="E49" s="36">
        <v>1000</v>
      </c>
      <c r="F49" s="37">
        <v>7.2975000000000003</v>
      </c>
      <c r="G49" s="37">
        <f t="shared" si="1"/>
        <v>7297.5</v>
      </c>
      <c r="H49" s="46" t="s">
        <v>217</v>
      </c>
      <c r="I49" s="47"/>
      <c r="J49" s="47"/>
      <c r="K49" s="47"/>
      <c r="L49" s="24" t="s">
        <v>182</v>
      </c>
    </row>
    <row r="50" spans="1:12" ht="28.5" x14ac:dyDescent="0.2">
      <c r="A50" s="3">
        <v>45</v>
      </c>
      <c r="B50" s="25" t="s">
        <v>67</v>
      </c>
      <c r="C50" s="25" t="s">
        <v>68</v>
      </c>
      <c r="D50" s="3" t="s">
        <v>55</v>
      </c>
      <c r="E50" s="19">
        <v>797</v>
      </c>
      <c r="F50" s="8">
        <v>64.150000000000006</v>
      </c>
      <c r="G50" s="8">
        <f t="shared" si="1"/>
        <v>51127.55</v>
      </c>
      <c r="H50" s="47"/>
      <c r="I50" s="47"/>
      <c r="J50" s="47"/>
      <c r="K50" s="47"/>
      <c r="L50" s="31" t="s">
        <v>186</v>
      </c>
    </row>
    <row r="51" spans="1:12" ht="28.5" x14ac:dyDescent="0.2">
      <c r="A51" s="3">
        <v>46</v>
      </c>
      <c r="B51" s="25" t="s">
        <v>67</v>
      </c>
      <c r="C51" s="25" t="s">
        <v>69</v>
      </c>
      <c r="D51" s="3" t="s">
        <v>141</v>
      </c>
      <c r="E51" s="19">
        <v>200</v>
      </c>
      <c r="F51" s="8">
        <v>17.385000000000002</v>
      </c>
      <c r="G51" s="8">
        <f t="shared" si="1"/>
        <v>3477.0000000000005</v>
      </c>
      <c r="H51" s="47"/>
      <c r="I51" s="47"/>
      <c r="J51" s="47"/>
      <c r="K51" s="47"/>
      <c r="L51" s="31" t="s">
        <v>186</v>
      </c>
    </row>
    <row r="52" spans="1:12" ht="60" x14ac:dyDescent="0.2">
      <c r="A52" s="3">
        <v>47</v>
      </c>
      <c r="B52" s="43" t="s">
        <v>70</v>
      </c>
      <c r="C52" s="43" t="s">
        <v>71</v>
      </c>
      <c r="D52" s="44" t="s">
        <v>141</v>
      </c>
      <c r="E52" s="36">
        <v>50</v>
      </c>
      <c r="F52" s="45">
        <v>125.99</v>
      </c>
      <c r="G52" s="45">
        <f t="shared" si="1"/>
        <v>6299.5</v>
      </c>
      <c r="H52" s="46" t="s">
        <v>189</v>
      </c>
      <c r="I52" s="47"/>
      <c r="J52" s="47"/>
      <c r="K52" s="47"/>
      <c r="L52" s="24" t="s">
        <v>182</v>
      </c>
    </row>
    <row r="53" spans="1:12" ht="28.5" x14ac:dyDescent="0.2">
      <c r="A53" s="3">
        <v>48</v>
      </c>
      <c r="B53" s="25" t="s">
        <v>72</v>
      </c>
      <c r="C53" s="25" t="s">
        <v>73</v>
      </c>
      <c r="D53" s="3" t="s">
        <v>141</v>
      </c>
      <c r="E53" s="19">
        <v>120</v>
      </c>
      <c r="F53" s="8">
        <v>2.88</v>
      </c>
      <c r="G53" s="8">
        <f t="shared" si="1"/>
        <v>345.59999999999997</v>
      </c>
      <c r="H53" s="47"/>
      <c r="I53" s="47"/>
      <c r="J53" s="47"/>
      <c r="K53" s="47"/>
      <c r="L53" s="31" t="s">
        <v>186</v>
      </c>
    </row>
    <row r="54" spans="1:12" ht="28.5" x14ac:dyDescent="0.2">
      <c r="A54" s="3">
        <v>49</v>
      </c>
      <c r="B54" s="25" t="s">
        <v>72</v>
      </c>
      <c r="C54" s="25" t="s">
        <v>74</v>
      </c>
      <c r="D54" s="3" t="s">
        <v>178</v>
      </c>
      <c r="E54" s="19">
        <v>635</v>
      </c>
      <c r="F54" s="8">
        <v>21.92</v>
      </c>
      <c r="G54" s="8">
        <f t="shared" si="1"/>
        <v>13919.2</v>
      </c>
      <c r="H54" s="47"/>
      <c r="I54" s="47"/>
      <c r="J54" s="47"/>
      <c r="K54" s="47"/>
      <c r="L54" s="31" t="s">
        <v>186</v>
      </c>
    </row>
    <row r="55" spans="1:12" x14ac:dyDescent="0.2">
      <c r="A55" s="3">
        <v>50</v>
      </c>
      <c r="B55" s="25" t="s">
        <v>75</v>
      </c>
      <c r="C55" s="25" t="s">
        <v>76</v>
      </c>
      <c r="D55" s="3" t="s">
        <v>141</v>
      </c>
      <c r="E55" s="19">
        <v>4700</v>
      </c>
      <c r="F55" s="8">
        <v>44.96</v>
      </c>
      <c r="G55" s="8">
        <f t="shared" si="1"/>
        <v>211312</v>
      </c>
      <c r="H55" s="47"/>
      <c r="I55" s="47"/>
      <c r="J55" s="47"/>
      <c r="K55" s="47"/>
      <c r="L55" s="31" t="s">
        <v>186</v>
      </c>
    </row>
    <row r="56" spans="1:12" x14ac:dyDescent="0.2">
      <c r="A56" s="3">
        <v>51</v>
      </c>
      <c r="B56" s="25" t="s">
        <v>139</v>
      </c>
      <c r="C56" s="25" t="s">
        <v>140</v>
      </c>
      <c r="D56" s="3" t="s">
        <v>180</v>
      </c>
      <c r="E56" s="19">
        <v>22</v>
      </c>
      <c r="F56" s="8">
        <v>1077.8399999999999</v>
      </c>
      <c r="G56" s="8">
        <f t="shared" si="1"/>
        <v>23712.48</v>
      </c>
      <c r="H56" s="47"/>
      <c r="I56" s="47"/>
      <c r="J56" s="47"/>
      <c r="K56" s="47"/>
      <c r="L56" s="31" t="s">
        <v>186</v>
      </c>
    </row>
    <row r="57" spans="1:12" x14ac:dyDescent="0.2">
      <c r="A57" s="3">
        <v>52</v>
      </c>
      <c r="B57" s="25" t="s">
        <v>77</v>
      </c>
      <c r="C57" s="25" t="s">
        <v>78</v>
      </c>
      <c r="D57" s="3" t="s">
        <v>180</v>
      </c>
      <c r="E57" s="19">
        <v>726</v>
      </c>
      <c r="F57" s="8">
        <v>486.19</v>
      </c>
      <c r="G57" s="8">
        <f t="shared" si="1"/>
        <v>352973.94</v>
      </c>
      <c r="H57" s="47"/>
      <c r="I57" s="47"/>
      <c r="J57" s="47"/>
      <c r="K57" s="47"/>
      <c r="L57" s="31" t="s">
        <v>186</v>
      </c>
    </row>
    <row r="58" spans="1:12" ht="28.5" x14ac:dyDescent="0.2">
      <c r="A58" s="3">
        <v>53</v>
      </c>
      <c r="B58" s="25" t="s">
        <v>79</v>
      </c>
      <c r="C58" s="25" t="s">
        <v>80</v>
      </c>
      <c r="D58" s="3" t="s">
        <v>159</v>
      </c>
      <c r="E58" s="19">
        <v>300</v>
      </c>
      <c r="F58" s="8">
        <v>212.5</v>
      </c>
      <c r="G58" s="8">
        <f t="shared" si="1"/>
        <v>63750</v>
      </c>
      <c r="H58" s="47"/>
      <c r="I58" s="47"/>
      <c r="J58" s="47"/>
      <c r="K58" s="47"/>
      <c r="L58" s="31" t="s">
        <v>186</v>
      </c>
    </row>
    <row r="59" spans="1:12" ht="28.5" x14ac:dyDescent="0.2">
      <c r="A59" s="3">
        <v>54</v>
      </c>
      <c r="B59" s="25" t="s">
        <v>81</v>
      </c>
      <c r="C59" s="25" t="s">
        <v>82</v>
      </c>
      <c r="D59" s="3" t="s">
        <v>141</v>
      </c>
      <c r="E59" s="19">
        <v>1500</v>
      </c>
      <c r="F59" s="8">
        <v>5.17</v>
      </c>
      <c r="G59" s="8">
        <f t="shared" si="1"/>
        <v>7755</v>
      </c>
      <c r="H59" s="47"/>
      <c r="I59" s="47"/>
      <c r="J59" s="47"/>
      <c r="K59" s="47"/>
      <c r="L59" s="31" t="s">
        <v>186</v>
      </c>
    </row>
    <row r="60" spans="1:12" x14ac:dyDescent="0.2">
      <c r="A60" s="3">
        <v>55</v>
      </c>
      <c r="B60" s="25" t="s">
        <v>83</v>
      </c>
      <c r="C60" s="25" t="s">
        <v>76</v>
      </c>
      <c r="D60" s="3" t="s">
        <v>141</v>
      </c>
      <c r="E60" s="19">
        <v>2500</v>
      </c>
      <c r="F60" s="8">
        <v>1.32</v>
      </c>
      <c r="G60" s="8">
        <f t="shared" si="1"/>
        <v>3300</v>
      </c>
      <c r="H60" s="47"/>
      <c r="I60" s="47"/>
      <c r="J60" s="47"/>
      <c r="K60" s="47"/>
      <c r="L60" s="31" t="s">
        <v>186</v>
      </c>
    </row>
    <row r="61" spans="1:12" x14ac:dyDescent="0.2">
      <c r="A61" s="3">
        <v>56</v>
      </c>
      <c r="B61" s="26" t="s">
        <v>84</v>
      </c>
      <c r="C61" s="26" t="s">
        <v>85</v>
      </c>
      <c r="D61" s="6" t="s">
        <v>55</v>
      </c>
      <c r="E61" s="19">
        <v>350</v>
      </c>
      <c r="F61" s="7">
        <v>156.35</v>
      </c>
      <c r="G61" s="7">
        <f t="shared" si="1"/>
        <v>54722.5</v>
      </c>
      <c r="H61" s="47"/>
      <c r="I61" s="47"/>
      <c r="J61" s="47"/>
      <c r="K61" s="47"/>
      <c r="L61" s="31" t="s">
        <v>186</v>
      </c>
    </row>
    <row r="62" spans="1:12" x14ac:dyDescent="0.2">
      <c r="A62" s="3">
        <v>57</v>
      </c>
      <c r="B62" s="26" t="s">
        <v>84</v>
      </c>
      <c r="C62" s="26" t="s">
        <v>86</v>
      </c>
      <c r="D62" s="6" t="s">
        <v>55</v>
      </c>
      <c r="E62" s="19">
        <v>300</v>
      </c>
      <c r="F62" s="7">
        <v>168.55</v>
      </c>
      <c r="G62" s="7">
        <f t="shared" si="1"/>
        <v>50565</v>
      </c>
      <c r="H62" s="47"/>
      <c r="I62" s="47"/>
      <c r="J62" s="47"/>
      <c r="K62" s="47"/>
      <c r="L62" s="31" t="s">
        <v>186</v>
      </c>
    </row>
    <row r="63" spans="1:12" ht="42.75" x14ac:dyDescent="0.2">
      <c r="A63" s="3">
        <v>58</v>
      </c>
      <c r="B63" s="28" t="s">
        <v>156</v>
      </c>
      <c r="C63" s="28" t="s">
        <v>157</v>
      </c>
      <c r="D63" s="5" t="s">
        <v>55</v>
      </c>
      <c r="E63" s="19">
        <v>1450</v>
      </c>
      <c r="F63" s="8">
        <v>105.39</v>
      </c>
      <c r="G63" s="8">
        <f t="shared" si="1"/>
        <v>152815.5</v>
      </c>
      <c r="H63" s="47"/>
      <c r="I63" s="47"/>
      <c r="J63" s="47"/>
      <c r="K63" s="47"/>
      <c r="L63" s="31" t="s">
        <v>186</v>
      </c>
    </row>
    <row r="64" spans="1:12" ht="60" x14ac:dyDescent="0.2">
      <c r="A64" s="3">
        <v>59</v>
      </c>
      <c r="B64" s="34" t="s">
        <v>87</v>
      </c>
      <c r="C64" s="34" t="s">
        <v>88</v>
      </c>
      <c r="D64" s="35" t="s">
        <v>55</v>
      </c>
      <c r="E64" s="36">
        <v>2700</v>
      </c>
      <c r="F64" s="37">
        <v>280.38</v>
      </c>
      <c r="G64" s="37">
        <f t="shared" si="1"/>
        <v>757026</v>
      </c>
      <c r="H64" s="46" t="s">
        <v>190</v>
      </c>
      <c r="I64" s="46" t="s">
        <v>209</v>
      </c>
      <c r="J64" s="46"/>
      <c r="K64" s="46" t="s">
        <v>204</v>
      </c>
      <c r="L64" s="24" t="s">
        <v>182</v>
      </c>
    </row>
    <row r="65" spans="1:12" x14ac:dyDescent="0.2">
      <c r="A65" s="3">
        <v>60</v>
      </c>
      <c r="B65" s="25" t="s">
        <v>89</v>
      </c>
      <c r="C65" s="25" t="s">
        <v>90</v>
      </c>
      <c r="D65" s="3" t="s">
        <v>180</v>
      </c>
      <c r="E65" s="19">
        <v>830</v>
      </c>
      <c r="F65" s="8">
        <v>15.59</v>
      </c>
      <c r="G65" s="8">
        <f t="shared" si="1"/>
        <v>12939.7</v>
      </c>
      <c r="H65" s="31"/>
      <c r="I65" s="31"/>
      <c r="J65" s="31"/>
      <c r="K65" s="31"/>
      <c r="L65" s="31" t="s">
        <v>186</v>
      </c>
    </row>
    <row r="66" spans="1:12" x14ac:dyDescent="0.2">
      <c r="A66" s="3">
        <v>61</v>
      </c>
      <c r="B66" s="25" t="s">
        <v>89</v>
      </c>
      <c r="C66" s="25" t="s">
        <v>91</v>
      </c>
      <c r="D66" s="3" t="s">
        <v>180</v>
      </c>
      <c r="E66" s="19">
        <v>2840</v>
      </c>
      <c r="F66" s="8">
        <v>15.2</v>
      </c>
      <c r="G66" s="8">
        <f t="shared" si="1"/>
        <v>43168</v>
      </c>
      <c r="H66" s="31"/>
      <c r="I66" s="31"/>
      <c r="J66" s="31"/>
      <c r="K66" s="31"/>
      <c r="L66" s="31" t="s">
        <v>186</v>
      </c>
    </row>
    <row r="67" spans="1:12" x14ac:dyDescent="0.2">
      <c r="A67" s="3">
        <v>62</v>
      </c>
      <c r="B67" s="25" t="s">
        <v>89</v>
      </c>
      <c r="C67" s="25" t="s">
        <v>92</v>
      </c>
      <c r="D67" s="3" t="s">
        <v>180</v>
      </c>
      <c r="E67" s="19">
        <v>900</v>
      </c>
      <c r="F67" s="8">
        <v>17.324999999999999</v>
      </c>
      <c r="G67" s="8">
        <f t="shared" si="1"/>
        <v>15592.5</v>
      </c>
      <c r="H67" s="31"/>
      <c r="I67" s="31"/>
      <c r="J67" s="31"/>
      <c r="K67" s="31"/>
      <c r="L67" s="31" t="s">
        <v>186</v>
      </c>
    </row>
    <row r="68" spans="1:12" x14ac:dyDescent="0.2">
      <c r="A68" s="3">
        <v>63</v>
      </c>
      <c r="B68" s="25" t="s">
        <v>89</v>
      </c>
      <c r="C68" s="25" t="s">
        <v>44</v>
      </c>
      <c r="D68" s="3" t="s">
        <v>141</v>
      </c>
      <c r="E68" s="19">
        <v>200</v>
      </c>
      <c r="F68" s="8">
        <v>1.23</v>
      </c>
      <c r="G68" s="8">
        <f t="shared" si="1"/>
        <v>246</v>
      </c>
      <c r="H68" s="31"/>
      <c r="I68" s="31"/>
      <c r="J68" s="31"/>
      <c r="K68" s="31"/>
      <c r="L68" s="31" t="s">
        <v>186</v>
      </c>
    </row>
    <row r="69" spans="1:12" ht="28.5" x14ac:dyDescent="0.2">
      <c r="A69" s="3">
        <v>64</v>
      </c>
      <c r="B69" s="25" t="s">
        <v>93</v>
      </c>
      <c r="C69" s="25" t="s">
        <v>94</v>
      </c>
      <c r="D69" s="3" t="s">
        <v>141</v>
      </c>
      <c r="E69" s="19">
        <v>100</v>
      </c>
      <c r="F69" s="8">
        <v>153.57</v>
      </c>
      <c r="G69" s="8">
        <f t="shared" si="1"/>
        <v>15357</v>
      </c>
      <c r="H69" s="31"/>
      <c r="I69" s="31"/>
      <c r="J69" s="31"/>
      <c r="K69" s="31"/>
      <c r="L69" s="31" t="s">
        <v>186</v>
      </c>
    </row>
    <row r="70" spans="1:12" ht="28.5" x14ac:dyDescent="0.2">
      <c r="A70" s="3">
        <v>65</v>
      </c>
      <c r="B70" s="26" t="s">
        <v>95</v>
      </c>
      <c r="C70" s="26" t="s">
        <v>96</v>
      </c>
      <c r="D70" s="6" t="s">
        <v>55</v>
      </c>
      <c r="E70" s="19">
        <v>3000</v>
      </c>
      <c r="F70" s="7">
        <v>24.19</v>
      </c>
      <c r="G70" s="7">
        <f t="shared" ref="G70:G98" si="2">F70*E70</f>
        <v>72570</v>
      </c>
      <c r="H70" s="31"/>
      <c r="I70" s="31"/>
      <c r="J70" s="31"/>
      <c r="K70" s="31"/>
      <c r="L70" s="31" t="s">
        <v>186</v>
      </c>
    </row>
    <row r="71" spans="1:12" x14ac:dyDescent="0.2">
      <c r="A71" s="3">
        <v>66</v>
      </c>
      <c r="B71" s="26" t="s">
        <v>97</v>
      </c>
      <c r="C71" s="26" t="s">
        <v>4</v>
      </c>
      <c r="D71" s="6" t="s">
        <v>141</v>
      </c>
      <c r="E71" s="19">
        <v>50</v>
      </c>
      <c r="F71" s="7">
        <v>107.71</v>
      </c>
      <c r="G71" s="7">
        <f t="shared" si="2"/>
        <v>5385.5</v>
      </c>
      <c r="H71" s="31"/>
      <c r="I71" s="31"/>
      <c r="J71" s="31"/>
      <c r="K71" s="31"/>
      <c r="L71" s="31" t="s">
        <v>186</v>
      </c>
    </row>
    <row r="72" spans="1:12" ht="28.5" x14ac:dyDescent="0.2">
      <c r="A72" s="3">
        <v>67</v>
      </c>
      <c r="B72" s="26" t="s">
        <v>98</v>
      </c>
      <c r="C72" s="26" t="s">
        <v>99</v>
      </c>
      <c r="D72" s="6" t="s">
        <v>55</v>
      </c>
      <c r="E72" s="19">
        <v>200</v>
      </c>
      <c r="F72" s="7">
        <v>347.17</v>
      </c>
      <c r="G72" s="7">
        <f t="shared" si="2"/>
        <v>69434</v>
      </c>
      <c r="H72" s="31"/>
      <c r="I72" s="31"/>
      <c r="J72" s="31"/>
      <c r="K72" s="31"/>
      <c r="L72" s="31" t="s">
        <v>186</v>
      </c>
    </row>
    <row r="73" spans="1:12" x14ac:dyDescent="0.2">
      <c r="A73" s="3">
        <v>68</v>
      </c>
      <c r="B73" s="26" t="s">
        <v>151</v>
      </c>
      <c r="C73" s="26" t="s">
        <v>152</v>
      </c>
      <c r="D73" s="6" t="s">
        <v>55</v>
      </c>
      <c r="E73" s="19">
        <v>615</v>
      </c>
      <c r="F73" s="7">
        <v>1421.37</v>
      </c>
      <c r="G73" s="7">
        <f t="shared" si="2"/>
        <v>874142.54999999993</v>
      </c>
      <c r="H73" s="31"/>
      <c r="I73" s="31"/>
      <c r="J73" s="31"/>
      <c r="K73" s="31"/>
      <c r="L73" s="31" t="s">
        <v>186</v>
      </c>
    </row>
    <row r="74" spans="1:12" x14ac:dyDescent="0.2">
      <c r="A74" s="3">
        <v>69</v>
      </c>
      <c r="B74" s="28" t="s">
        <v>151</v>
      </c>
      <c r="C74" s="28" t="s">
        <v>158</v>
      </c>
      <c r="D74" s="5" t="s">
        <v>159</v>
      </c>
      <c r="E74" s="19">
        <v>2940</v>
      </c>
      <c r="F74" s="8">
        <v>24.24</v>
      </c>
      <c r="G74" s="8">
        <f t="shared" si="2"/>
        <v>71265.599999999991</v>
      </c>
      <c r="H74" s="31"/>
      <c r="I74" s="31"/>
      <c r="J74" s="31"/>
      <c r="K74" s="31"/>
      <c r="L74" s="31" t="s">
        <v>186</v>
      </c>
    </row>
    <row r="75" spans="1:12" x14ac:dyDescent="0.2">
      <c r="A75" s="3">
        <v>70</v>
      </c>
      <c r="B75" s="25" t="s">
        <v>100</v>
      </c>
      <c r="C75" s="25" t="s">
        <v>101</v>
      </c>
      <c r="D75" s="3" t="s">
        <v>159</v>
      </c>
      <c r="E75" s="19">
        <v>20</v>
      </c>
      <c r="F75" s="8">
        <v>866.47249999999997</v>
      </c>
      <c r="G75" s="8">
        <f t="shared" si="2"/>
        <v>17329.45</v>
      </c>
      <c r="H75" s="31"/>
      <c r="I75" s="31"/>
      <c r="J75" s="31"/>
      <c r="K75" s="31"/>
      <c r="L75" s="31" t="s">
        <v>186</v>
      </c>
    </row>
    <row r="76" spans="1:12" x14ac:dyDescent="0.2">
      <c r="A76" s="3">
        <v>71</v>
      </c>
      <c r="B76" s="25" t="s">
        <v>102</v>
      </c>
      <c r="C76" s="25" t="s">
        <v>103</v>
      </c>
      <c r="D76" s="3" t="s">
        <v>178</v>
      </c>
      <c r="E76" s="19">
        <v>1800</v>
      </c>
      <c r="F76" s="8">
        <v>10.98</v>
      </c>
      <c r="G76" s="8">
        <f t="shared" si="2"/>
        <v>19764</v>
      </c>
      <c r="H76" s="31"/>
      <c r="I76" s="31"/>
      <c r="J76" s="31"/>
      <c r="K76" s="31"/>
      <c r="L76" s="31" t="s">
        <v>186</v>
      </c>
    </row>
    <row r="77" spans="1:12" ht="60" x14ac:dyDescent="0.2">
      <c r="A77" s="3">
        <v>72</v>
      </c>
      <c r="B77" s="25" t="s">
        <v>105</v>
      </c>
      <c r="C77" s="25" t="s">
        <v>106</v>
      </c>
      <c r="D77" s="3" t="s">
        <v>178</v>
      </c>
      <c r="E77" s="19">
        <v>1000</v>
      </c>
      <c r="F77" s="8">
        <v>67.33</v>
      </c>
      <c r="G77" s="8">
        <f t="shared" si="2"/>
        <v>67330</v>
      </c>
      <c r="H77" s="31" t="s">
        <v>191</v>
      </c>
      <c r="I77" s="31"/>
      <c r="J77" s="31"/>
      <c r="K77" s="31"/>
      <c r="L77" s="24" t="s">
        <v>182</v>
      </c>
    </row>
    <row r="78" spans="1:12" ht="28.5" x14ac:dyDescent="0.2">
      <c r="A78" s="3">
        <v>73</v>
      </c>
      <c r="B78" s="25" t="s">
        <v>107</v>
      </c>
      <c r="C78" s="25" t="s">
        <v>108</v>
      </c>
      <c r="D78" s="3" t="s">
        <v>141</v>
      </c>
      <c r="E78" s="19">
        <v>2100</v>
      </c>
      <c r="F78" s="8">
        <v>32.74</v>
      </c>
      <c r="G78" s="8">
        <f t="shared" si="2"/>
        <v>68754</v>
      </c>
      <c r="H78" s="31"/>
      <c r="I78" s="31"/>
      <c r="J78" s="31"/>
      <c r="K78" s="31"/>
      <c r="L78" s="31" t="s">
        <v>186</v>
      </c>
    </row>
    <row r="79" spans="1:12" x14ac:dyDescent="0.2">
      <c r="A79" s="3">
        <v>74</v>
      </c>
      <c r="B79" s="25" t="s">
        <v>109</v>
      </c>
      <c r="C79" s="25" t="s">
        <v>110</v>
      </c>
      <c r="D79" s="3" t="s">
        <v>178</v>
      </c>
      <c r="E79" s="19">
        <v>100</v>
      </c>
      <c r="F79" s="8">
        <v>459.89</v>
      </c>
      <c r="G79" s="8">
        <f t="shared" si="2"/>
        <v>45989</v>
      </c>
      <c r="H79" s="31"/>
      <c r="I79" s="31"/>
      <c r="J79" s="31"/>
      <c r="K79" s="31"/>
      <c r="L79" s="31" t="s">
        <v>186</v>
      </c>
    </row>
    <row r="80" spans="1:12" ht="28.5" x14ac:dyDescent="0.2">
      <c r="A80" s="3">
        <v>75</v>
      </c>
      <c r="B80" s="26" t="s">
        <v>153</v>
      </c>
      <c r="C80" s="26" t="s">
        <v>154</v>
      </c>
      <c r="D80" s="6" t="s">
        <v>155</v>
      </c>
      <c r="E80" s="20">
        <v>1500</v>
      </c>
      <c r="F80" s="7">
        <v>34.200000000000003</v>
      </c>
      <c r="G80" s="7">
        <f t="shared" si="2"/>
        <v>51300.000000000007</v>
      </c>
      <c r="H80" s="31"/>
      <c r="I80" s="31"/>
      <c r="J80" s="31"/>
      <c r="K80" s="31"/>
      <c r="L80" s="31" t="s">
        <v>186</v>
      </c>
    </row>
    <row r="81" spans="1:12" ht="30" x14ac:dyDescent="0.2">
      <c r="A81" s="3">
        <v>76</v>
      </c>
      <c r="B81" s="34" t="s">
        <v>111</v>
      </c>
      <c r="C81" s="34" t="s">
        <v>112</v>
      </c>
      <c r="D81" s="35" t="s">
        <v>55</v>
      </c>
      <c r="E81" s="36">
        <v>300</v>
      </c>
      <c r="F81" s="37">
        <v>1113.46</v>
      </c>
      <c r="G81" s="37">
        <f t="shared" si="2"/>
        <v>334038</v>
      </c>
      <c r="H81" s="38"/>
      <c r="I81" s="38"/>
      <c r="J81" s="38"/>
      <c r="K81" s="46" t="s">
        <v>205</v>
      </c>
      <c r="L81" s="24" t="s">
        <v>185</v>
      </c>
    </row>
    <row r="82" spans="1:12" x14ac:dyDescent="0.2">
      <c r="A82" s="3">
        <v>77</v>
      </c>
      <c r="B82" s="25" t="s">
        <v>111</v>
      </c>
      <c r="C82" s="25" t="s">
        <v>113</v>
      </c>
      <c r="D82" s="3" t="s">
        <v>178</v>
      </c>
      <c r="E82" s="19">
        <v>30</v>
      </c>
      <c r="F82" s="8">
        <v>38.47</v>
      </c>
      <c r="G82" s="8">
        <f t="shared" si="2"/>
        <v>1154.0999999999999</v>
      </c>
      <c r="H82" s="31"/>
      <c r="I82" s="31"/>
      <c r="J82" s="31"/>
      <c r="K82" s="31"/>
      <c r="L82" s="31" t="s">
        <v>186</v>
      </c>
    </row>
    <row r="83" spans="1:12" s="10" customFormat="1" ht="28.5" x14ac:dyDescent="0.2">
      <c r="A83" s="3">
        <v>78</v>
      </c>
      <c r="B83" s="28" t="s">
        <v>114</v>
      </c>
      <c r="C83" s="28" t="s">
        <v>115</v>
      </c>
      <c r="D83" s="5" t="s">
        <v>160</v>
      </c>
      <c r="E83" s="19">
        <v>20</v>
      </c>
      <c r="F83" s="8">
        <v>5750</v>
      </c>
      <c r="G83" s="8">
        <f t="shared" si="2"/>
        <v>115000</v>
      </c>
      <c r="H83" s="32"/>
      <c r="I83" s="32"/>
      <c r="J83" s="32"/>
      <c r="K83" s="32"/>
      <c r="L83" s="31" t="s">
        <v>186</v>
      </c>
    </row>
    <row r="84" spans="1:12" ht="28.5" x14ac:dyDescent="0.2">
      <c r="A84" s="3">
        <v>79</v>
      </c>
      <c r="B84" s="28" t="s">
        <v>114</v>
      </c>
      <c r="C84" s="28" t="s">
        <v>116</v>
      </c>
      <c r="D84" s="5" t="s">
        <v>161</v>
      </c>
      <c r="E84" s="19">
        <v>180</v>
      </c>
      <c r="F84" s="8">
        <v>5750</v>
      </c>
      <c r="G84" s="8">
        <f t="shared" si="2"/>
        <v>1035000</v>
      </c>
      <c r="H84" s="31"/>
      <c r="I84" s="31"/>
      <c r="J84" s="31"/>
      <c r="K84" s="31"/>
      <c r="L84" s="31" t="s">
        <v>186</v>
      </c>
    </row>
    <row r="85" spans="1:12" x14ac:dyDescent="0.2">
      <c r="A85" s="3">
        <v>80</v>
      </c>
      <c r="B85" s="25" t="s">
        <v>117</v>
      </c>
      <c r="C85" s="25" t="s">
        <v>168</v>
      </c>
      <c r="D85" s="3" t="s">
        <v>141</v>
      </c>
      <c r="E85" s="19">
        <v>200</v>
      </c>
      <c r="F85" s="8">
        <v>1.9</v>
      </c>
      <c r="G85" s="8">
        <f t="shared" si="2"/>
        <v>380</v>
      </c>
      <c r="H85" s="31"/>
      <c r="I85" s="31"/>
      <c r="J85" s="31"/>
      <c r="K85" s="31"/>
      <c r="L85" s="31" t="s">
        <v>186</v>
      </c>
    </row>
    <row r="86" spans="1:12" ht="28.5" x14ac:dyDescent="0.2">
      <c r="A86" s="3">
        <v>81</v>
      </c>
      <c r="B86" s="25" t="s">
        <v>118</v>
      </c>
      <c r="C86" s="25" t="s">
        <v>119</v>
      </c>
      <c r="D86" s="3" t="s">
        <v>180</v>
      </c>
      <c r="E86" s="19">
        <v>55</v>
      </c>
      <c r="F86" s="8">
        <v>7820.98</v>
      </c>
      <c r="G86" s="8">
        <f t="shared" si="2"/>
        <v>430153.89999999997</v>
      </c>
      <c r="H86" s="31"/>
      <c r="I86" s="31"/>
      <c r="J86" s="31"/>
      <c r="K86" s="31"/>
      <c r="L86" s="31" t="s">
        <v>186</v>
      </c>
    </row>
    <row r="87" spans="1:12" ht="78.75" customHeight="1" x14ac:dyDescent="0.2">
      <c r="A87" s="3">
        <v>82</v>
      </c>
      <c r="B87" s="34" t="s">
        <v>118</v>
      </c>
      <c r="C87" s="34" t="s">
        <v>120</v>
      </c>
      <c r="D87" s="35" t="s">
        <v>180</v>
      </c>
      <c r="E87" s="36">
        <v>50</v>
      </c>
      <c r="F87" s="37">
        <v>8461.35</v>
      </c>
      <c r="G87" s="37">
        <f t="shared" si="2"/>
        <v>423067.5</v>
      </c>
      <c r="H87" s="36" t="s">
        <v>218</v>
      </c>
      <c r="I87" s="36"/>
      <c r="J87" s="36" t="s">
        <v>197</v>
      </c>
      <c r="K87" s="36" t="s">
        <v>206</v>
      </c>
      <c r="L87" s="24" t="s">
        <v>182</v>
      </c>
    </row>
    <row r="88" spans="1:12" s="1" customFormat="1" ht="42.75" x14ac:dyDescent="0.2">
      <c r="A88" s="3">
        <v>83</v>
      </c>
      <c r="B88" s="29" t="s">
        <v>121</v>
      </c>
      <c r="C88" s="29" t="s">
        <v>167</v>
      </c>
      <c r="D88" s="9" t="s">
        <v>55</v>
      </c>
      <c r="E88" s="22">
        <v>500</v>
      </c>
      <c r="F88" s="8">
        <v>238.12</v>
      </c>
      <c r="G88" s="8">
        <f t="shared" si="2"/>
        <v>119060</v>
      </c>
      <c r="H88" s="22"/>
      <c r="I88" s="22"/>
      <c r="J88" s="22"/>
      <c r="K88" s="22" t="s">
        <v>207</v>
      </c>
      <c r="L88" s="24" t="s">
        <v>185</v>
      </c>
    </row>
    <row r="89" spans="1:12" s="1" customFormat="1" x14ac:dyDescent="0.2">
      <c r="A89" s="3">
        <v>84</v>
      </c>
      <c r="B89" s="25" t="s">
        <v>122</v>
      </c>
      <c r="C89" s="25" t="s">
        <v>104</v>
      </c>
      <c r="D89" s="3" t="s">
        <v>141</v>
      </c>
      <c r="E89" s="19">
        <v>1000</v>
      </c>
      <c r="F89" s="8">
        <v>1.78</v>
      </c>
      <c r="G89" s="8">
        <f t="shared" si="2"/>
        <v>1780</v>
      </c>
      <c r="H89" s="33"/>
      <c r="I89" s="33"/>
      <c r="J89" s="33"/>
      <c r="K89" s="33"/>
      <c r="L89" s="31" t="s">
        <v>186</v>
      </c>
    </row>
    <row r="90" spans="1:12" s="1" customFormat="1" x14ac:dyDescent="0.2">
      <c r="A90" s="3">
        <v>85</v>
      </c>
      <c r="B90" s="25" t="s">
        <v>123</v>
      </c>
      <c r="C90" s="25" t="s">
        <v>4</v>
      </c>
      <c r="D90" s="3" t="s">
        <v>141</v>
      </c>
      <c r="E90" s="19">
        <v>20</v>
      </c>
      <c r="F90" s="8">
        <v>10.19</v>
      </c>
      <c r="G90" s="8">
        <f t="shared" si="2"/>
        <v>203.79999999999998</v>
      </c>
      <c r="H90" s="33"/>
      <c r="I90" s="33"/>
      <c r="J90" s="33"/>
      <c r="K90" s="33"/>
      <c r="L90" s="31" t="s">
        <v>186</v>
      </c>
    </row>
    <row r="91" spans="1:12" s="1" customFormat="1" ht="60" x14ac:dyDescent="0.2">
      <c r="A91" s="3">
        <v>86</v>
      </c>
      <c r="B91" s="25" t="s">
        <v>124</v>
      </c>
      <c r="C91" s="25" t="s">
        <v>125</v>
      </c>
      <c r="D91" s="3" t="s">
        <v>55</v>
      </c>
      <c r="E91" s="19">
        <v>1000</v>
      </c>
      <c r="F91" s="8">
        <v>66.28</v>
      </c>
      <c r="G91" s="8">
        <f t="shared" si="2"/>
        <v>66280</v>
      </c>
      <c r="H91" s="36" t="s">
        <v>219</v>
      </c>
      <c r="I91" s="36"/>
      <c r="J91" s="36"/>
      <c r="K91" s="36"/>
      <c r="L91" s="50" t="s">
        <v>182</v>
      </c>
    </row>
    <row r="92" spans="1:12" s="1" customFormat="1" ht="60" x14ac:dyDescent="0.2">
      <c r="A92" s="3">
        <v>87</v>
      </c>
      <c r="B92" s="25" t="s">
        <v>126</v>
      </c>
      <c r="C92" s="25" t="s">
        <v>127</v>
      </c>
      <c r="D92" s="3" t="s">
        <v>141</v>
      </c>
      <c r="E92" s="19">
        <v>600</v>
      </c>
      <c r="F92" s="8">
        <v>46.04</v>
      </c>
      <c r="G92" s="8">
        <f t="shared" si="2"/>
        <v>27624</v>
      </c>
      <c r="H92" s="36" t="s">
        <v>220</v>
      </c>
      <c r="I92" s="36"/>
      <c r="J92" s="36"/>
      <c r="K92" s="36"/>
      <c r="L92" s="50" t="s">
        <v>182</v>
      </c>
    </row>
    <row r="93" spans="1:12" s="1" customFormat="1" ht="60" x14ac:dyDescent="0.2">
      <c r="A93" s="3">
        <v>88</v>
      </c>
      <c r="B93" s="25" t="s">
        <v>128</v>
      </c>
      <c r="C93" s="25" t="s">
        <v>129</v>
      </c>
      <c r="D93" s="3" t="s">
        <v>55</v>
      </c>
      <c r="E93" s="19">
        <v>2000</v>
      </c>
      <c r="F93" s="8">
        <v>176.12</v>
      </c>
      <c r="G93" s="8">
        <f t="shared" si="2"/>
        <v>352240</v>
      </c>
      <c r="H93" s="36" t="s">
        <v>221</v>
      </c>
      <c r="I93" s="36"/>
      <c r="J93" s="36"/>
      <c r="K93" s="36"/>
      <c r="L93" s="50" t="s">
        <v>182</v>
      </c>
    </row>
    <row r="94" spans="1:12" s="1" customFormat="1" ht="57" x14ac:dyDescent="0.2">
      <c r="A94" s="3">
        <v>89</v>
      </c>
      <c r="B94" s="25" t="s">
        <v>130</v>
      </c>
      <c r="C94" s="25" t="s">
        <v>131</v>
      </c>
      <c r="D94" s="3" t="s">
        <v>55</v>
      </c>
      <c r="E94" s="19">
        <v>5000</v>
      </c>
      <c r="F94" s="8">
        <v>327.48</v>
      </c>
      <c r="G94" s="8">
        <f t="shared" si="2"/>
        <v>1637400</v>
      </c>
      <c r="H94" s="51" t="s">
        <v>222</v>
      </c>
      <c r="I94" s="19"/>
      <c r="J94" s="51" t="s">
        <v>196</v>
      </c>
      <c r="K94" s="19" t="s">
        <v>208</v>
      </c>
      <c r="L94" s="24" t="s">
        <v>185</v>
      </c>
    </row>
    <row r="95" spans="1:12" s="1" customFormat="1" x14ac:dyDescent="0.2">
      <c r="A95" s="3">
        <v>90</v>
      </c>
      <c r="B95" s="26" t="s">
        <v>132</v>
      </c>
      <c r="C95" s="26" t="s">
        <v>133</v>
      </c>
      <c r="D95" s="6" t="s">
        <v>141</v>
      </c>
      <c r="E95" s="19">
        <v>500</v>
      </c>
      <c r="F95" s="7">
        <v>1.69</v>
      </c>
      <c r="G95" s="7">
        <f t="shared" si="2"/>
        <v>845</v>
      </c>
      <c r="H95" s="19"/>
      <c r="I95" s="19"/>
      <c r="J95" s="19"/>
      <c r="K95" s="19"/>
      <c r="L95" s="31" t="s">
        <v>186</v>
      </c>
    </row>
    <row r="96" spans="1:12" s="10" customFormat="1" ht="42.75" x14ac:dyDescent="0.2">
      <c r="A96" s="3">
        <v>91</v>
      </c>
      <c r="B96" s="25" t="s">
        <v>134</v>
      </c>
      <c r="C96" s="25" t="s">
        <v>135</v>
      </c>
      <c r="D96" s="3" t="s">
        <v>141</v>
      </c>
      <c r="E96" s="19">
        <v>100</v>
      </c>
      <c r="F96" s="8">
        <v>17.02</v>
      </c>
      <c r="G96" s="8">
        <f t="shared" si="2"/>
        <v>1702</v>
      </c>
      <c r="H96" s="19"/>
      <c r="I96" s="19"/>
      <c r="J96" s="19"/>
      <c r="K96" s="19"/>
      <c r="L96" s="31" t="s">
        <v>186</v>
      </c>
    </row>
    <row r="97" spans="1:12" s="10" customFormat="1" ht="15" x14ac:dyDescent="0.2">
      <c r="A97" s="3">
        <v>92</v>
      </c>
      <c r="B97" s="25" t="s">
        <v>136</v>
      </c>
      <c r="C97" s="25" t="s">
        <v>4</v>
      </c>
      <c r="D97" s="3" t="s">
        <v>141</v>
      </c>
      <c r="E97" s="19">
        <v>600</v>
      </c>
      <c r="F97" s="8">
        <v>29.9</v>
      </c>
      <c r="G97" s="8">
        <f t="shared" si="2"/>
        <v>17940</v>
      </c>
      <c r="H97" s="19"/>
      <c r="I97" s="19"/>
      <c r="J97" s="19"/>
      <c r="K97" s="19"/>
      <c r="L97" s="31" t="s">
        <v>186</v>
      </c>
    </row>
    <row r="98" spans="1:12" ht="60" x14ac:dyDescent="0.2">
      <c r="A98" s="3">
        <v>93</v>
      </c>
      <c r="B98" s="25" t="s">
        <v>137</v>
      </c>
      <c r="C98" s="25" t="s">
        <v>138</v>
      </c>
      <c r="D98" s="3" t="s">
        <v>55</v>
      </c>
      <c r="E98" s="19">
        <v>3000</v>
      </c>
      <c r="F98" s="8">
        <v>53.19</v>
      </c>
      <c r="G98" s="8">
        <f t="shared" si="2"/>
        <v>159570</v>
      </c>
      <c r="H98" s="19" t="s">
        <v>223</v>
      </c>
      <c r="I98" s="19"/>
      <c r="J98" s="19"/>
      <c r="K98" s="19"/>
      <c r="L98" s="24" t="s">
        <v>182</v>
      </c>
    </row>
    <row r="99" spans="1:12" x14ac:dyDescent="0.2">
      <c r="G99" s="15">
        <f>SUM(G6:G98)</f>
        <v>20008735.974999998</v>
      </c>
    </row>
  </sheetData>
  <sortState ref="A3:J101">
    <sortCondition ref="B3"/>
  </sortState>
  <mergeCells count="1">
    <mergeCell ref="B3:F4"/>
  </mergeCells>
  <pageMargins left="0.35433070866141736" right="0.19685039370078741" top="0.35433070866141736" bottom="0.39370078740157483" header="0.31496062992125984" footer="0.31496062992125984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2018-02-14T12:56:31Z</cp:lastPrinted>
  <dcterms:created xsi:type="dcterms:W3CDTF">2018-02-13T06:36:05Z</dcterms:created>
  <dcterms:modified xsi:type="dcterms:W3CDTF">2018-02-26T09:39:06Z</dcterms:modified>
</cp:coreProperties>
</file>