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75" windowWidth="28215" windowHeight="119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8" i="1"/>
  <c r="G27"/>
  <c r="G26" l="1"/>
  <c r="G25"/>
  <c r="G24"/>
  <c r="G23"/>
  <c r="G21" l="1"/>
  <c r="G20"/>
  <c r="G12"/>
  <c r="G13"/>
  <c r="G14"/>
  <c r="G15"/>
  <c r="G19"/>
  <c r="G18"/>
  <c r="G17" l="1"/>
  <c r="G16"/>
  <c r="G7"/>
  <c r="G8"/>
  <c r="G9"/>
  <c r="G10"/>
  <c r="G11"/>
  <c r="G6" l="1"/>
  <c r="G5"/>
  <c r="G4"/>
  <c r="G3"/>
</calcChain>
</file>

<file path=xl/sharedStrings.xml><?xml version="1.0" encoding="utf-8"?>
<sst xmlns="http://schemas.openxmlformats.org/spreadsheetml/2006/main" count="78" uniqueCount="58">
  <si>
    <t>№ п/п</t>
  </si>
  <si>
    <t>Ед.изм</t>
  </si>
  <si>
    <t>Количество</t>
  </si>
  <si>
    <t>Цена, тг</t>
  </si>
  <si>
    <t>Сумма, тг</t>
  </si>
  <si>
    <t>Международное непатентованное название</t>
  </si>
  <si>
    <t>Форма выпуска</t>
  </si>
  <si>
    <t>Лекарственные средства</t>
  </si>
  <si>
    <t>Этанерцепт</t>
  </si>
  <si>
    <t>фл</t>
  </si>
  <si>
    <t>порошок лиофилизированный для приготовления раствора для инъекций в комплекте с растворителем (вода для инъекций) 25 мг</t>
  </si>
  <si>
    <t>Фамотидин</t>
  </si>
  <si>
    <t>таблетки, покрытые оболочкой 20 мг</t>
  </si>
  <si>
    <t>таблетка</t>
  </si>
  <si>
    <t>Бисакодил</t>
  </si>
  <si>
    <t>суппозитории ректальные 10 мг</t>
  </si>
  <si>
    <t>шт</t>
  </si>
  <si>
    <t>таблетки, покрытые сахарной/кишечнорастворимой оболочкой 5 мг</t>
  </si>
  <si>
    <t>Холекальциферол и Витамин Д5</t>
  </si>
  <si>
    <t xml:space="preserve">Вазелин </t>
  </si>
  <si>
    <t>таблетки 250 мг</t>
  </si>
  <si>
    <t xml:space="preserve">Нистатин </t>
  </si>
  <si>
    <t>мазь для наружного применения 100000 ЕД/1г</t>
  </si>
  <si>
    <t>Преднизолон</t>
  </si>
  <si>
    <t>мазь для наружного применения 0,5%</t>
  </si>
  <si>
    <t>Цинка окись</t>
  </si>
  <si>
    <t>мазь 10%</t>
  </si>
  <si>
    <t xml:space="preserve">Такролимус </t>
  </si>
  <si>
    <t>капсулы 1 мг</t>
  </si>
  <si>
    <t xml:space="preserve">Тербинафин </t>
  </si>
  <si>
    <t>капсула</t>
  </si>
  <si>
    <t>Хлорамфеникол</t>
  </si>
  <si>
    <t>линимент 10% 25 г</t>
  </si>
  <si>
    <t>твердый, мазь</t>
  </si>
  <si>
    <t>Спиронолактон</t>
  </si>
  <si>
    <t>капсулы 50 мг</t>
  </si>
  <si>
    <t>Цефтазидим</t>
  </si>
  <si>
    <t>порошок для приготовления раствора для инъекций 2 г</t>
  </si>
  <si>
    <t>Азитромицин</t>
  </si>
  <si>
    <t>порошок для приготовления суспензии для приема внутрь 100 мг/5 мл</t>
  </si>
  <si>
    <t>Циклоспорин</t>
  </si>
  <si>
    <t>Концентрат для приготовления инъекционного раствора 50 мг/мл 1 мл</t>
  </si>
  <si>
    <t>амп</t>
  </si>
  <si>
    <t>раствор для инфузий 2 мг/мл</t>
  </si>
  <si>
    <t>Линезолид</t>
  </si>
  <si>
    <t>Норэпинефрин</t>
  </si>
  <si>
    <t>раствор для инъекций 2мг/мл</t>
  </si>
  <si>
    <t>раствор для инъекций 100мг/5мл по 5 мл</t>
  </si>
  <si>
    <t>Этопозид</t>
  </si>
  <si>
    <t>капли оральные 4000 МЕ/мл</t>
  </si>
  <si>
    <t>Изделия медицинского назначения</t>
  </si>
  <si>
    <t>Игла для трепанобиопсии костной ткани, размером 11G 10 см</t>
  </si>
  <si>
    <t>Игла для трепанобиопсии костной ткани, размером 11G 15 см</t>
  </si>
  <si>
    <t>Игла для трепанобиопсии костной ткани, размером 9G 10 см</t>
  </si>
  <si>
    <t>штука</t>
  </si>
  <si>
    <t>Раствор ACD-A (соотношение 1:9) представляет собой стерильный, апирогенный, прозрачный
бесцветный раствор антикоагулянта в пластиковом мешке, покрытом многослойной
полипропиленовой плёнкой. Продукт представлен в мешке объемом 500 мл. раствора.
Стерилизован сухим паром.</t>
  </si>
  <si>
    <t>Раствор для антикоагулянта в пластиковых контейнерах АСD-А объем 500мл к аппарату для цитоплазмафереза с
лейкофильтром для сбора тромбоцитов и
плазмы</t>
  </si>
  <si>
    <t xml:space="preserve">• Предназначена для биопсии костной ткани и аспирации костного мозга.
• Процедура аспирации костного мозга и биопсии костной ткани выполняется во время одной пункции.
• Комплектация иглы: 1. внешняя канюля иглы с основной рукоятью. 2. внутренний стилет с основной рукоятью. 3.дополнительная рукоять.
• Канюля биоптическая  с концом трепан с  пятигранной заточкой с проксимальной короной для активации системы забора биоптата.
• Внутренний стилет с концом квадран с четырехгранной заточкой.
• Отсутствует необходимость проведения дополнительных взламывающих движений для получения образца во время процедуры проведения биопсии благодаря специальной цилиндриченской форме канюли. 
• Цилиндрическая форма канюли снижает риск раздробления кости и повреждения мелких кровеносных сосудов во время процедуры проведения биопсии, убирая тем самым риск загрязнения биоптата периферийной кровью. 
• Игла оснащена системой, которая позволяет удержать образец костной ткани внутри канюли в любых случаях биопсии.
• Игла оснащена аксесуаром safe lock, который гарантирует забор костной биопсии в 99% случаев, следуя системе, которая подходит также и для костей пациентов с тяжелыми проблемами
• Игла оснащена с проксимального конца соединением Luer lock, позволяющем после извлечения стилета с образцом костной ткани произвести аспирацию костного мозга, не извлекаю иглу из пациента. 
• Игла оснащена ограничителем глубины введения иглы, свободно перемещающимся по ее внешней канюле, в виде круглого трехступенчатого цилиндра
• Игла имеет в наборе дополнительное устройство, выполненное из пластика в форме симметричной клепсидры, предназначенное для корректного позиционирования тупоконечного стилета для забора костного образца из канюли. 
• Игла имеет регулируемую ручку, которая подходит как для большой руки мужчины, так и для маленькой руки женщины. 
• Игла оснащена дополнительной рукоятью. 
• Возможность использования иглы во время процедуры как только с основной рукоятью так и с одной дополнительной рукоятью, или с двумя рукоятями одновременно. 
• Повортоный механизм фиксации первой дополнительной рукояти на основной рукояти.
• Возможность забора образцов с максимальной длиной 35 мм.
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</si>
</sst>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_р_._-;\-* #,##0.00\ _р_._-;_-* &quot;-&quot;??\ 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0" borderId="1" xfId="3" applyNumberFormat="1" applyFont="1" applyFill="1" applyBorder="1" applyAlignment="1">
      <alignment vertical="center"/>
    </xf>
    <xf numFmtId="0" fontId="5" fillId="0" borderId="0" xfId="2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left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165" fontId="5" fillId="0" borderId="0" xfId="3" applyNumberFormat="1" applyFont="1" applyFill="1" applyBorder="1" applyAlignment="1">
      <alignment vertical="center"/>
    </xf>
    <xf numFmtId="0" fontId="5" fillId="0" borderId="0" xfId="2" applyFont="1" applyFill="1" applyBorder="1"/>
    <xf numFmtId="0" fontId="10" fillId="0" borderId="2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left" vertical="top" wrapText="1"/>
    </xf>
    <xf numFmtId="0" fontId="10" fillId="0" borderId="3" xfId="2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0" borderId="0" xfId="2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 applyProtection="1">
      <alignment horizontal="center" vertical="top" wrapText="1"/>
    </xf>
    <xf numFmtId="0" fontId="5" fillId="0" borderId="1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center" vertical="top" wrapText="1"/>
    </xf>
    <xf numFmtId="165" fontId="5" fillId="0" borderId="1" xfId="3" applyNumberFormat="1" applyFont="1" applyFill="1" applyBorder="1" applyAlignment="1">
      <alignment horizontal="center" vertical="top" wrapText="1"/>
    </xf>
    <xf numFmtId="165" fontId="0" fillId="0" borderId="0" xfId="0" applyNumberFormat="1"/>
  </cellXfs>
  <cellStyles count="6">
    <cellStyle name="Обычный" xfId="0" builtinId="0"/>
    <cellStyle name="Обычный 2" xfId="4"/>
    <cellStyle name="Обычный 5" xfId="2"/>
    <cellStyle name="Финансовый" xfId="1" builtinId="3"/>
    <cellStyle name="Финансовый 4" xfId="5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topLeftCell="A28" workbookViewId="0">
      <selection activeCell="G29" sqref="G29"/>
    </sheetView>
  </sheetViews>
  <sheetFormatPr defaultRowHeight="15"/>
  <cols>
    <col min="1" max="1" width="7.85546875" customWidth="1"/>
    <col min="2" max="2" width="21.85546875" style="23" customWidth="1"/>
    <col min="3" max="3" width="67.7109375" customWidth="1"/>
    <col min="4" max="4" width="15" customWidth="1"/>
    <col min="5" max="5" width="14.42578125" customWidth="1"/>
    <col min="6" max="6" width="15.5703125" customWidth="1"/>
    <col min="7" max="7" width="24.5703125" customWidth="1"/>
  </cols>
  <sheetData>
    <row r="1" spans="1:7" ht="15.75">
      <c r="C1" s="12" t="s">
        <v>7</v>
      </c>
    </row>
    <row r="2" spans="1:7" s="11" customFormat="1" ht="45">
      <c r="A2" s="8" t="s">
        <v>0</v>
      </c>
      <c r="B2" s="9" t="s">
        <v>5</v>
      </c>
      <c r="C2" s="9" t="s">
        <v>6</v>
      </c>
      <c r="D2" s="8" t="s">
        <v>1</v>
      </c>
      <c r="E2" s="8" t="s">
        <v>2</v>
      </c>
      <c r="F2" s="10" t="s">
        <v>3</v>
      </c>
      <c r="G2" s="10" t="s">
        <v>4</v>
      </c>
    </row>
    <row r="3" spans="1:7" s="7" customFormat="1" ht="42.75">
      <c r="A3" s="1">
        <v>1</v>
      </c>
      <c r="B3" s="3" t="s">
        <v>8</v>
      </c>
      <c r="C3" s="3" t="s">
        <v>10</v>
      </c>
      <c r="D3" s="2" t="s">
        <v>9</v>
      </c>
      <c r="E3" s="4">
        <v>100</v>
      </c>
      <c r="F3" s="5">
        <v>35905.85</v>
      </c>
      <c r="G3" s="6">
        <f>F3*E3</f>
        <v>3590585</v>
      </c>
    </row>
    <row r="4" spans="1:7" s="7" customFormat="1" ht="14.25">
      <c r="A4" s="1">
        <v>2</v>
      </c>
      <c r="B4" s="3" t="s">
        <v>11</v>
      </c>
      <c r="C4" s="3" t="s">
        <v>12</v>
      </c>
      <c r="D4" s="2" t="s">
        <v>13</v>
      </c>
      <c r="E4" s="4">
        <v>550</v>
      </c>
      <c r="F4" s="5">
        <v>4.68</v>
      </c>
      <c r="G4" s="6">
        <f t="shared" ref="G4" si="0">F4*E4</f>
        <v>2574</v>
      </c>
    </row>
    <row r="5" spans="1:7" s="7" customFormat="1" ht="14.25">
      <c r="A5" s="1">
        <v>3</v>
      </c>
      <c r="B5" s="3" t="s">
        <v>14</v>
      </c>
      <c r="C5" s="3" t="s">
        <v>15</v>
      </c>
      <c r="D5" s="2" t="s">
        <v>16</v>
      </c>
      <c r="E5" s="4">
        <v>30</v>
      </c>
      <c r="F5" s="5">
        <v>18.670000000000002</v>
      </c>
      <c r="G5" s="6">
        <f t="shared" ref="G5" si="1">F5*E5</f>
        <v>560.1</v>
      </c>
    </row>
    <row r="6" spans="1:7" s="7" customFormat="1" ht="28.5">
      <c r="A6" s="1">
        <v>4</v>
      </c>
      <c r="B6" s="3" t="s">
        <v>14</v>
      </c>
      <c r="C6" s="3" t="s">
        <v>17</v>
      </c>
      <c r="D6" s="2" t="s">
        <v>13</v>
      </c>
      <c r="E6" s="4">
        <v>70</v>
      </c>
      <c r="F6" s="5">
        <v>4.1100000000000003</v>
      </c>
      <c r="G6" s="6">
        <f t="shared" ref="G6:G15" si="2">F6*E6</f>
        <v>287.70000000000005</v>
      </c>
    </row>
    <row r="7" spans="1:7" s="7" customFormat="1" ht="28.5">
      <c r="A7" s="1">
        <v>5</v>
      </c>
      <c r="B7" s="3" t="s">
        <v>18</v>
      </c>
      <c r="C7" s="3" t="s">
        <v>49</v>
      </c>
      <c r="D7" s="2" t="s">
        <v>9</v>
      </c>
      <c r="E7" s="4">
        <v>50</v>
      </c>
      <c r="F7" s="5">
        <v>463.18</v>
      </c>
      <c r="G7" s="6">
        <f t="shared" si="2"/>
        <v>23159</v>
      </c>
    </row>
    <row r="8" spans="1:7" s="7" customFormat="1" ht="14.25">
      <c r="A8" s="1">
        <v>6</v>
      </c>
      <c r="B8" s="3" t="s">
        <v>19</v>
      </c>
      <c r="C8" s="3" t="s">
        <v>33</v>
      </c>
      <c r="D8" s="2" t="s">
        <v>9</v>
      </c>
      <c r="E8" s="4">
        <v>500</v>
      </c>
      <c r="F8" s="5">
        <v>51.98</v>
      </c>
      <c r="G8" s="6">
        <f t="shared" si="2"/>
        <v>25990</v>
      </c>
    </row>
    <row r="9" spans="1:7" s="7" customFormat="1" ht="14.25">
      <c r="A9" s="1">
        <v>7</v>
      </c>
      <c r="B9" s="3" t="s">
        <v>34</v>
      </c>
      <c r="C9" s="3" t="s">
        <v>35</v>
      </c>
      <c r="D9" s="2" t="s">
        <v>30</v>
      </c>
      <c r="E9" s="4">
        <v>400</v>
      </c>
      <c r="F9" s="5">
        <v>25.29</v>
      </c>
      <c r="G9" s="6">
        <f t="shared" si="2"/>
        <v>10116</v>
      </c>
    </row>
    <row r="10" spans="1:7" s="7" customFormat="1" ht="14.25">
      <c r="A10" s="1">
        <v>8</v>
      </c>
      <c r="B10" s="3" t="s">
        <v>21</v>
      </c>
      <c r="C10" s="3" t="s">
        <v>22</v>
      </c>
      <c r="D10" s="2" t="s">
        <v>16</v>
      </c>
      <c r="E10" s="4">
        <v>20</v>
      </c>
      <c r="F10" s="5">
        <v>155.09</v>
      </c>
      <c r="G10" s="6">
        <f t="shared" si="2"/>
        <v>3101.8</v>
      </c>
    </row>
    <row r="11" spans="1:7" s="7" customFormat="1" ht="14.25">
      <c r="A11" s="1">
        <v>9</v>
      </c>
      <c r="B11" s="3" t="s">
        <v>29</v>
      </c>
      <c r="C11" s="3" t="s">
        <v>20</v>
      </c>
      <c r="D11" s="2" t="s">
        <v>13</v>
      </c>
      <c r="E11" s="4">
        <v>100</v>
      </c>
      <c r="F11" s="5">
        <v>293.97000000000003</v>
      </c>
      <c r="G11" s="6">
        <f t="shared" si="2"/>
        <v>29397.000000000004</v>
      </c>
    </row>
    <row r="12" spans="1:7" s="7" customFormat="1" ht="14.25">
      <c r="A12" s="1">
        <v>10</v>
      </c>
      <c r="B12" s="3" t="s">
        <v>25</v>
      </c>
      <c r="C12" s="3" t="s">
        <v>26</v>
      </c>
      <c r="D12" s="2" t="s">
        <v>16</v>
      </c>
      <c r="E12" s="4">
        <v>140</v>
      </c>
      <c r="F12" s="5">
        <v>71.48</v>
      </c>
      <c r="G12" s="6">
        <f t="shared" si="2"/>
        <v>10007.200000000001</v>
      </c>
    </row>
    <row r="13" spans="1:7" s="7" customFormat="1" ht="14.25">
      <c r="A13" s="1">
        <v>11</v>
      </c>
      <c r="B13" s="3" t="s">
        <v>31</v>
      </c>
      <c r="C13" s="3" t="s">
        <v>32</v>
      </c>
      <c r="D13" s="2" t="s">
        <v>16</v>
      </c>
      <c r="E13" s="4">
        <v>30</v>
      </c>
      <c r="F13" s="5">
        <v>181</v>
      </c>
      <c r="G13" s="6">
        <f t="shared" si="2"/>
        <v>5430</v>
      </c>
    </row>
    <row r="14" spans="1:7" s="7" customFormat="1" ht="14.25">
      <c r="A14" s="1">
        <v>12</v>
      </c>
      <c r="B14" s="3" t="s">
        <v>23</v>
      </c>
      <c r="C14" s="3" t="s">
        <v>24</v>
      </c>
      <c r="D14" s="2" t="s">
        <v>16</v>
      </c>
      <c r="E14" s="4">
        <v>35</v>
      </c>
      <c r="F14" s="5">
        <v>93.24</v>
      </c>
      <c r="G14" s="6">
        <f t="shared" si="2"/>
        <v>3263.3999999999996</v>
      </c>
    </row>
    <row r="15" spans="1:7" s="7" customFormat="1" ht="14.25">
      <c r="A15" s="1">
        <v>13</v>
      </c>
      <c r="B15" s="3" t="s">
        <v>27</v>
      </c>
      <c r="C15" s="3" t="s">
        <v>28</v>
      </c>
      <c r="D15" s="2" t="s">
        <v>30</v>
      </c>
      <c r="E15" s="4">
        <v>500</v>
      </c>
      <c r="F15" s="5">
        <v>866.47</v>
      </c>
      <c r="G15" s="6">
        <f t="shared" si="2"/>
        <v>433235</v>
      </c>
    </row>
    <row r="16" spans="1:7" s="7" customFormat="1" ht="14.25">
      <c r="A16" s="1">
        <v>14</v>
      </c>
      <c r="B16" s="3" t="s">
        <v>36</v>
      </c>
      <c r="C16" s="3" t="s">
        <v>37</v>
      </c>
      <c r="D16" s="2" t="s">
        <v>9</v>
      </c>
      <c r="E16" s="4">
        <v>1000</v>
      </c>
      <c r="F16" s="5">
        <v>982.31500000000005</v>
      </c>
      <c r="G16" s="6">
        <f>F16*E16</f>
        <v>982315</v>
      </c>
    </row>
    <row r="17" spans="1:7" s="7" customFormat="1" ht="28.5">
      <c r="A17" s="1">
        <v>15</v>
      </c>
      <c r="B17" s="3" t="s">
        <v>38</v>
      </c>
      <c r="C17" s="3" t="s">
        <v>39</v>
      </c>
      <c r="D17" s="2" t="s">
        <v>9</v>
      </c>
      <c r="E17" s="4">
        <v>250</v>
      </c>
      <c r="F17" s="5">
        <v>1091.3599999999999</v>
      </c>
      <c r="G17" s="6">
        <f>F17*E17</f>
        <v>272840</v>
      </c>
    </row>
    <row r="18" spans="1:7" s="7" customFormat="1" ht="28.5">
      <c r="A18" s="1">
        <v>16</v>
      </c>
      <c r="B18" s="3" t="s">
        <v>40</v>
      </c>
      <c r="C18" s="3" t="s">
        <v>41</v>
      </c>
      <c r="D18" s="2" t="s">
        <v>42</v>
      </c>
      <c r="E18" s="4">
        <v>100</v>
      </c>
      <c r="F18" s="5">
        <v>7500</v>
      </c>
      <c r="G18" s="6">
        <f t="shared" ref="G18:G21" si="3">F18*E18</f>
        <v>750000</v>
      </c>
    </row>
    <row r="19" spans="1:7" s="7" customFormat="1" ht="14.25">
      <c r="A19" s="1">
        <v>17</v>
      </c>
      <c r="B19" s="3" t="s">
        <v>44</v>
      </c>
      <c r="C19" s="3" t="s">
        <v>43</v>
      </c>
      <c r="D19" s="2" t="s">
        <v>42</v>
      </c>
      <c r="E19" s="4">
        <v>500</v>
      </c>
      <c r="F19" s="5">
        <v>4901.96</v>
      </c>
      <c r="G19" s="6">
        <f t="shared" si="3"/>
        <v>2450980</v>
      </c>
    </row>
    <row r="20" spans="1:7" s="7" customFormat="1" ht="14.25">
      <c r="A20" s="1">
        <v>18</v>
      </c>
      <c r="B20" s="3" t="s">
        <v>45</v>
      </c>
      <c r="C20" s="3" t="s">
        <v>46</v>
      </c>
      <c r="D20" s="2" t="s">
        <v>42</v>
      </c>
      <c r="E20" s="4">
        <v>100</v>
      </c>
      <c r="F20" s="5">
        <v>2800</v>
      </c>
      <c r="G20" s="6">
        <f t="shared" si="3"/>
        <v>280000</v>
      </c>
    </row>
    <row r="21" spans="1:7" s="7" customFormat="1" ht="14.25">
      <c r="A21" s="1">
        <v>19</v>
      </c>
      <c r="B21" s="3" t="s">
        <v>48</v>
      </c>
      <c r="C21" s="3" t="s">
        <v>47</v>
      </c>
      <c r="D21" s="2" t="s">
        <v>42</v>
      </c>
      <c r="E21" s="4">
        <v>400</v>
      </c>
      <c r="F21" s="5">
        <v>1602.24</v>
      </c>
      <c r="G21" s="6">
        <f t="shared" si="3"/>
        <v>640896</v>
      </c>
    </row>
    <row r="22" spans="1:7" s="19" customFormat="1">
      <c r="A22" s="13"/>
      <c r="B22" s="14"/>
      <c r="C22" s="24" t="s">
        <v>50</v>
      </c>
      <c r="D22" s="15"/>
      <c r="E22" s="16"/>
      <c r="F22" s="17"/>
      <c r="G22" s="18"/>
    </row>
    <row r="23" spans="1:7" s="7" customFormat="1" ht="60.75" customHeight="1">
      <c r="A23" s="25">
        <v>20</v>
      </c>
      <c r="B23" s="26" t="s">
        <v>51</v>
      </c>
      <c r="C23" s="20" t="s">
        <v>57</v>
      </c>
      <c r="D23" s="27" t="s">
        <v>16</v>
      </c>
      <c r="E23" s="27">
        <v>40</v>
      </c>
      <c r="F23" s="27">
        <v>24000</v>
      </c>
      <c r="G23" s="28">
        <f t="shared" ref="G23:G26" si="4">F23*E23</f>
        <v>960000</v>
      </c>
    </row>
    <row r="24" spans="1:7" s="7" customFormat="1" ht="64.5" customHeight="1">
      <c r="A24" s="25">
        <v>21</v>
      </c>
      <c r="B24" s="26" t="s">
        <v>52</v>
      </c>
      <c r="C24" s="21"/>
      <c r="D24" s="27" t="s">
        <v>16</v>
      </c>
      <c r="E24" s="27">
        <v>40</v>
      </c>
      <c r="F24" s="27">
        <v>24000</v>
      </c>
      <c r="G24" s="28">
        <f t="shared" si="4"/>
        <v>960000</v>
      </c>
    </row>
    <row r="25" spans="1:7" s="7" customFormat="1" ht="67.5" customHeight="1">
      <c r="A25" s="25">
        <v>22</v>
      </c>
      <c r="B25" s="26" t="s">
        <v>53</v>
      </c>
      <c r="C25" s="21"/>
      <c r="D25" s="27" t="s">
        <v>16</v>
      </c>
      <c r="E25" s="27">
        <v>15</v>
      </c>
      <c r="F25" s="27">
        <v>24000</v>
      </c>
      <c r="G25" s="28">
        <f t="shared" si="4"/>
        <v>360000</v>
      </c>
    </row>
    <row r="26" spans="1:7" s="7" customFormat="1" ht="324" customHeight="1">
      <c r="A26" s="25">
        <v>23</v>
      </c>
      <c r="B26" s="26" t="s">
        <v>53</v>
      </c>
      <c r="C26" s="22"/>
      <c r="D26" s="27" t="s">
        <v>16</v>
      </c>
      <c r="E26" s="27">
        <v>15</v>
      </c>
      <c r="F26" s="27">
        <v>24000</v>
      </c>
      <c r="G26" s="28">
        <f t="shared" si="4"/>
        <v>360000</v>
      </c>
    </row>
    <row r="27" spans="1:7" s="7" customFormat="1" ht="156.75">
      <c r="A27" s="25">
        <v>24</v>
      </c>
      <c r="B27" s="26" t="s">
        <v>56</v>
      </c>
      <c r="C27" s="26" t="s">
        <v>55</v>
      </c>
      <c r="D27" s="27" t="s">
        <v>54</v>
      </c>
      <c r="E27" s="27">
        <v>100</v>
      </c>
      <c r="F27" s="27">
        <v>2500</v>
      </c>
      <c r="G27" s="28">
        <f>F27*E27</f>
        <v>250000</v>
      </c>
    </row>
    <row r="28" spans="1:7">
      <c r="G28" s="29">
        <f>SUM(G3:G27)</f>
        <v>12404737.199999999</v>
      </c>
    </row>
  </sheetData>
  <mergeCells count="1">
    <mergeCell ref="C23:C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2018-03-26T04:00:13Z</dcterms:created>
  <dcterms:modified xsi:type="dcterms:W3CDTF">2018-03-26T06:44:25Z</dcterms:modified>
</cp:coreProperties>
</file>