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320" windowHeight="1212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G6" i="1"/>
  <c r="G8"/>
  <c r="G10"/>
  <c r="G12"/>
  <c r="G4" l="1"/>
  <c r="G14" s="1"/>
</calcChain>
</file>

<file path=xl/sharedStrings.xml><?xml version="1.0" encoding="utf-8"?>
<sst xmlns="http://schemas.openxmlformats.org/spreadsheetml/2006/main" count="57" uniqueCount="33">
  <si>
    <t>№ п/п</t>
  </si>
  <si>
    <t>Техническая характеристика</t>
  </si>
  <si>
    <t>Ед.изм</t>
  </si>
  <si>
    <t>Количество</t>
  </si>
  <si>
    <t>Цена, тенге</t>
  </si>
  <si>
    <t>Сумма, тенге</t>
  </si>
  <si>
    <t>Метотрексат</t>
  </si>
  <si>
    <t xml:space="preserve">Шприцы трёхкомпонентные одноразовые стерильные </t>
  </si>
  <si>
    <t>шт</t>
  </si>
  <si>
    <t xml:space="preserve"> раствор для инъекции 500 мг</t>
  </si>
  <si>
    <t>фл</t>
  </si>
  <si>
    <t>Нитрофурал (раствор фурациллина)</t>
  </si>
  <si>
    <t>Наименование / Международное непатентованное наименование</t>
  </si>
  <si>
    <t>раствор 0,02% 200 мл стерильный (экстемпоральная рецептура)</t>
  </si>
  <si>
    <t>объемом 5 мл с иглой 22Gх1   1/2"</t>
  </si>
  <si>
    <t>объемом 10 мл с иглой 21-22Gх1   1/2"</t>
  </si>
  <si>
    <t>объемом 20 мл с иглой 20-21Gх1   1/2"</t>
  </si>
  <si>
    <t xml:space="preserve"> ТОО "Pharmgroup" </t>
  </si>
  <si>
    <t xml:space="preserve"> ТОО "МФК «Биола" </t>
  </si>
  <si>
    <t xml:space="preserve"> Филиал ТОО "Альянс-Фарм" </t>
  </si>
  <si>
    <t xml:space="preserve"> ТОО "INKAR" </t>
  </si>
  <si>
    <t xml:space="preserve">ТОО "Медстар Экспорт" </t>
  </si>
  <si>
    <t>Шприц "Bioject" Budget, пр-ва Changzhou Huichun Medical Equipment Co, Китай, РК-ИМН-5№012114</t>
  </si>
  <si>
    <t>Шприц трехкомпонентный Vogt Medical, пр-ва Vogt Medical Vertrieb GmbH, Германия, РК-ИМН-5№016107</t>
  </si>
  <si>
    <t>Метотрексат, пр-ва Медак ГмбХ, Германия, разрешение на ввоз №KZ33VBY00030094</t>
  </si>
  <si>
    <t>Шприцы инъекционные, ТОО "BRANDO", Казахстан, РК-ИМН-5№000263</t>
  </si>
  <si>
    <t>наличие GDP</t>
  </si>
  <si>
    <t xml:space="preserve"> ТОО "КФК "Медсервис Плюс" </t>
  </si>
  <si>
    <t>Победитель / основание</t>
  </si>
  <si>
    <t xml:space="preserve"> ТОО "КФК "Медсервис Плюс"</t>
  </si>
  <si>
    <t>п.31 Правил (поддержка предпринимательской инициативы)</t>
  </si>
  <si>
    <t>пп.1) п.84 Правил (отсутствия представленных тендерных заявок)</t>
  </si>
  <si>
    <t xml:space="preserve">Не состоялся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</si>
</sst>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3" fontId="2" fillId="0" borderId="0" xfId="1" applyFont="1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43" fontId="4" fillId="0" borderId="1" xfId="1" applyFont="1" applyFill="1" applyBorder="1" applyAlignment="1">
      <alignment vertical="top" wrapText="1"/>
    </xf>
    <xf numFmtId="43" fontId="4" fillId="0" borderId="2" xfId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43" fontId="6" fillId="0" borderId="1" xfId="1" applyFont="1" applyFill="1" applyBorder="1" applyAlignment="1">
      <alignment vertical="top" wrapText="1"/>
    </xf>
    <xf numFmtId="43" fontId="2" fillId="2" borderId="0" xfId="1" applyFont="1" applyFill="1"/>
    <xf numFmtId="0" fontId="2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vertical="top" wrapText="1"/>
    </xf>
    <xf numFmtId="49" fontId="6" fillId="2" borderId="1" xfId="1" applyNumberFormat="1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vertical="top" wrapText="1"/>
    </xf>
    <xf numFmtId="43" fontId="6" fillId="0" borderId="1" xfId="1" applyFont="1" applyFill="1" applyBorder="1" applyAlignment="1">
      <alignment horizontal="center" vertical="top" wrapText="1"/>
    </xf>
    <xf numFmtId="43" fontId="2" fillId="0" borderId="0" xfId="1" applyFont="1" applyAlignment="1">
      <alignment horizontal="center"/>
    </xf>
    <xf numFmtId="43" fontId="4" fillId="3" borderId="1" xfId="1" applyFont="1" applyFill="1" applyBorder="1" applyAlignment="1">
      <alignment horizontal="center" vertical="top" wrapText="1"/>
    </xf>
    <xf numFmtId="43" fontId="6" fillId="3" borderId="1" xfId="1" applyFont="1" applyFill="1" applyBorder="1" applyAlignment="1">
      <alignment horizontal="center" vertical="top" wrapText="1"/>
    </xf>
    <xf numFmtId="49" fontId="6" fillId="3" borderId="1" xfId="1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43" fontId="6" fillId="4" borderId="1" xfId="1" applyFont="1" applyFill="1" applyBorder="1" applyAlignment="1">
      <alignment vertical="top" wrapText="1"/>
    </xf>
    <xf numFmtId="49" fontId="6" fillId="4" borderId="1" xfId="1" applyNumberFormat="1" applyFont="1" applyFill="1" applyBorder="1" applyAlignment="1">
      <alignment vertical="top" wrapText="1"/>
    </xf>
    <xf numFmtId="43" fontId="2" fillId="4" borderId="1" xfId="1" applyFont="1" applyFill="1" applyBorder="1"/>
    <xf numFmtId="43" fontId="1" fillId="4" borderId="1" xfId="1" applyFont="1" applyFill="1" applyBorder="1" applyAlignment="1">
      <alignment vertical="top" wrapText="1"/>
    </xf>
    <xf numFmtId="43" fontId="6" fillId="0" borderId="3" xfId="1" applyFont="1" applyFill="1" applyBorder="1" applyAlignment="1">
      <alignment horizontal="center" vertical="top" wrapText="1"/>
    </xf>
    <xf numFmtId="43" fontId="6" fillId="0" borderId="4" xfId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0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</cellXfs>
  <cellStyles count="4">
    <cellStyle name="Обычный" xfId="0" builtinId="0"/>
    <cellStyle name="Обычный 5" xfId="2"/>
    <cellStyle name="Финансовый" xfId="1" builtinId="3"/>
    <cellStyle name="Финансов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4"/>
  <sheetViews>
    <sheetView tabSelected="1" zoomScale="70" zoomScaleNormal="70" workbookViewId="0">
      <selection activeCell="I19" sqref="I19"/>
    </sheetView>
  </sheetViews>
  <sheetFormatPr defaultRowHeight="12.75"/>
  <cols>
    <col min="1" max="1" width="9.140625" style="1"/>
    <col min="2" max="2" width="28.85546875" style="1" customWidth="1"/>
    <col min="3" max="3" width="34.5703125" style="1" customWidth="1"/>
    <col min="4" max="4" width="8.28515625" style="13" customWidth="1"/>
    <col min="5" max="5" width="10.28515625" style="1" customWidth="1"/>
    <col min="6" max="6" width="12.28515625" style="2" customWidth="1"/>
    <col min="7" max="7" width="15.28515625" style="2" customWidth="1"/>
    <col min="8" max="8" width="20.28515625" style="2" customWidth="1"/>
    <col min="9" max="9" width="23" style="2" customWidth="1"/>
    <col min="10" max="10" width="24" style="2" customWidth="1"/>
    <col min="11" max="11" width="22.85546875" style="2" customWidth="1"/>
    <col min="12" max="12" width="22.28515625" style="2" customWidth="1"/>
    <col min="13" max="13" width="21.5703125" style="2" customWidth="1"/>
    <col min="14" max="14" width="28.28515625" style="21" customWidth="1"/>
    <col min="15" max="16384" width="9.140625" style="1"/>
  </cols>
  <sheetData>
    <row r="2" spans="1:14">
      <c r="I2" s="12" t="s">
        <v>26</v>
      </c>
      <c r="K2" s="12" t="s">
        <v>26</v>
      </c>
      <c r="L2" s="12" t="s">
        <v>26</v>
      </c>
    </row>
    <row r="3" spans="1:14" ht="60">
      <c r="A3" s="3" t="s">
        <v>0</v>
      </c>
      <c r="B3" s="4" t="s">
        <v>12</v>
      </c>
      <c r="C3" s="4" t="s">
        <v>1</v>
      </c>
      <c r="D3" s="5" t="s">
        <v>2</v>
      </c>
      <c r="E3" s="5" t="s">
        <v>3</v>
      </c>
      <c r="F3" s="6" t="s">
        <v>4</v>
      </c>
      <c r="G3" s="7" t="s">
        <v>5</v>
      </c>
      <c r="H3" s="25" t="s">
        <v>17</v>
      </c>
      <c r="I3" s="15" t="s">
        <v>18</v>
      </c>
      <c r="J3" s="25" t="s">
        <v>19</v>
      </c>
      <c r="K3" s="15" t="s">
        <v>27</v>
      </c>
      <c r="L3" s="15" t="s">
        <v>20</v>
      </c>
      <c r="M3" s="25" t="s">
        <v>21</v>
      </c>
      <c r="N3" s="18" t="s">
        <v>28</v>
      </c>
    </row>
    <row r="4" spans="1:14" ht="29.25" customHeight="1">
      <c r="A4" s="32">
        <v>1</v>
      </c>
      <c r="B4" s="34" t="s">
        <v>6</v>
      </c>
      <c r="C4" s="34" t="s">
        <v>9</v>
      </c>
      <c r="D4" s="32" t="s">
        <v>10</v>
      </c>
      <c r="E4" s="32">
        <v>3000</v>
      </c>
      <c r="F4" s="30">
        <v>15500</v>
      </c>
      <c r="G4" s="30">
        <f>F4*E4</f>
        <v>46500000</v>
      </c>
      <c r="H4" s="26"/>
      <c r="I4" s="16"/>
      <c r="J4" s="26"/>
      <c r="K4" s="16">
        <v>15500</v>
      </c>
      <c r="L4" s="16"/>
      <c r="M4" s="26"/>
      <c r="N4" s="22" t="s">
        <v>29</v>
      </c>
    </row>
    <row r="5" spans="1:14" ht="60">
      <c r="A5" s="33"/>
      <c r="B5" s="35"/>
      <c r="C5" s="35"/>
      <c r="D5" s="33"/>
      <c r="E5" s="33"/>
      <c r="F5" s="31"/>
      <c r="G5" s="31"/>
      <c r="H5" s="26"/>
      <c r="I5" s="16"/>
      <c r="J5" s="26"/>
      <c r="K5" s="17" t="s">
        <v>24</v>
      </c>
      <c r="L5" s="16"/>
      <c r="M5" s="26"/>
      <c r="N5" s="23" t="s">
        <v>30</v>
      </c>
    </row>
    <row r="6" spans="1:14" ht="30" customHeight="1">
      <c r="A6" s="32">
        <v>2</v>
      </c>
      <c r="B6" s="34" t="s">
        <v>11</v>
      </c>
      <c r="C6" s="34" t="s">
        <v>13</v>
      </c>
      <c r="D6" s="32" t="s">
        <v>10</v>
      </c>
      <c r="E6" s="32">
        <v>13000</v>
      </c>
      <c r="F6" s="30">
        <v>450</v>
      </c>
      <c r="G6" s="30">
        <f t="shared" ref="G6:G12" si="0">F6*E6</f>
        <v>5850000</v>
      </c>
      <c r="H6" s="26"/>
      <c r="I6" s="16"/>
      <c r="J6" s="26"/>
      <c r="K6" s="16"/>
      <c r="L6" s="16"/>
      <c r="M6" s="26"/>
      <c r="N6" s="22" t="s">
        <v>32</v>
      </c>
    </row>
    <row r="7" spans="1:14" ht="45">
      <c r="A7" s="33"/>
      <c r="B7" s="35"/>
      <c r="C7" s="35"/>
      <c r="D7" s="33"/>
      <c r="E7" s="33"/>
      <c r="F7" s="31"/>
      <c r="G7" s="31"/>
      <c r="H7" s="26"/>
      <c r="I7" s="16"/>
      <c r="J7" s="26"/>
      <c r="K7" s="16"/>
      <c r="L7" s="16"/>
      <c r="M7" s="26"/>
      <c r="N7" s="23" t="s">
        <v>31</v>
      </c>
    </row>
    <row r="8" spans="1:14" ht="23.25" customHeight="1">
      <c r="A8" s="32">
        <v>3</v>
      </c>
      <c r="B8" s="34" t="s">
        <v>7</v>
      </c>
      <c r="C8" s="34" t="s">
        <v>14</v>
      </c>
      <c r="D8" s="36" t="s">
        <v>8</v>
      </c>
      <c r="E8" s="32">
        <v>310000</v>
      </c>
      <c r="F8" s="30">
        <v>13.8</v>
      </c>
      <c r="G8" s="30">
        <f t="shared" si="0"/>
        <v>4278000</v>
      </c>
      <c r="H8" s="26">
        <v>11.1</v>
      </c>
      <c r="I8" s="19">
        <v>9</v>
      </c>
      <c r="J8" s="26">
        <v>11.85</v>
      </c>
      <c r="K8" s="16"/>
      <c r="L8" s="16">
        <v>9.8000000000000007</v>
      </c>
      <c r="M8" s="26">
        <v>10</v>
      </c>
      <c r="N8" s="22" t="s">
        <v>18</v>
      </c>
    </row>
    <row r="9" spans="1:14" ht="105">
      <c r="A9" s="33"/>
      <c r="B9" s="35"/>
      <c r="C9" s="35"/>
      <c r="D9" s="37"/>
      <c r="E9" s="33"/>
      <c r="F9" s="31"/>
      <c r="G9" s="31"/>
      <c r="H9" s="27" t="s">
        <v>23</v>
      </c>
      <c r="I9" s="17" t="s">
        <v>22</v>
      </c>
      <c r="J9" s="27" t="s">
        <v>23</v>
      </c>
      <c r="K9" s="16"/>
      <c r="L9" s="17" t="s">
        <v>22</v>
      </c>
      <c r="M9" s="27" t="s">
        <v>25</v>
      </c>
      <c r="N9" s="24" t="s">
        <v>30</v>
      </c>
    </row>
    <row r="10" spans="1:14" ht="23.25" customHeight="1">
      <c r="A10" s="32">
        <v>4</v>
      </c>
      <c r="B10" s="34" t="s">
        <v>7</v>
      </c>
      <c r="C10" s="34" t="s">
        <v>15</v>
      </c>
      <c r="D10" s="36" t="s">
        <v>8</v>
      </c>
      <c r="E10" s="32">
        <v>360000</v>
      </c>
      <c r="F10" s="30">
        <v>18</v>
      </c>
      <c r="G10" s="30">
        <f t="shared" si="0"/>
        <v>6480000</v>
      </c>
      <c r="H10" s="26">
        <v>16.36</v>
      </c>
      <c r="I10" s="19">
        <v>13.5</v>
      </c>
      <c r="J10" s="26">
        <v>15.7</v>
      </c>
      <c r="K10" s="16"/>
      <c r="L10" s="16">
        <v>13.9</v>
      </c>
      <c r="M10" s="29">
        <v>13.5</v>
      </c>
      <c r="N10" s="22" t="s">
        <v>18</v>
      </c>
    </row>
    <row r="11" spans="1:14" ht="105">
      <c r="A11" s="33"/>
      <c r="B11" s="35"/>
      <c r="C11" s="35"/>
      <c r="D11" s="37"/>
      <c r="E11" s="33"/>
      <c r="F11" s="31"/>
      <c r="G11" s="31"/>
      <c r="H11" s="27" t="s">
        <v>23</v>
      </c>
      <c r="I11" s="17" t="s">
        <v>22</v>
      </c>
      <c r="J11" s="27" t="s">
        <v>23</v>
      </c>
      <c r="K11" s="16"/>
      <c r="L11" s="17" t="s">
        <v>22</v>
      </c>
      <c r="M11" s="27" t="s">
        <v>25</v>
      </c>
      <c r="N11" s="24" t="s">
        <v>30</v>
      </c>
    </row>
    <row r="12" spans="1:14" ht="24" customHeight="1">
      <c r="A12" s="32">
        <v>5</v>
      </c>
      <c r="B12" s="34" t="s">
        <v>7</v>
      </c>
      <c r="C12" s="34" t="s">
        <v>16</v>
      </c>
      <c r="D12" s="36" t="s">
        <v>8</v>
      </c>
      <c r="E12" s="32">
        <v>153000</v>
      </c>
      <c r="F12" s="30">
        <v>27.3</v>
      </c>
      <c r="G12" s="30">
        <f t="shared" si="0"/>
        <v>4176900</v>
      </c>
      <c r="H12" s="28"/>
      <c r="I12" s="16">
        <v>19.899999999999999</v>
      </c>
      <c r="J12" s="26">
        <v>23.8</v>
      </c>
      <c r="K12" s="16"/>
      <c r="L12" s="16">
        <v>20.9</v>
      </c>
      <c r="M12" s="29">
        <v>19</v>
      </c>
      <c r="N12" s="22" t="s">
        <v>18</v>
      </c>
    </row>
    <row r="13" spans="1:14" ht="90">
      <c r="A13" s="33"/>
      <c r="B13" s="35"/>
      <c r="C13" s="35"/>
      <c r="D13" s="37"/>
      <c r="E13" s="33"/>
      <c r="F13" s="31"/>
      <c r="G13" s="31"/>
      <c r="H13" s="26"/>
      <c r="I13" s="17" t="s">
        <v>22</v>
      </c>
      <c r="J13" s="27" t="s">
        <v>23</v>
      </c>
      <c r="K13" s="16"/>
      <c r="L13" s="17" t="s">
        <v>22</v>
      </c>
      <c r="M13" s="27" t="s">
        <v>25</v>
      </c>
      <c r="N13" s="24" t="s">
        <v>30</v>
      </c>
    </row>
    <row r="14" spans="1:14" ht="15">
      <c r="A14" s="8"/>
      <c r="B14" s="9"/>
      <c r="C14" s="9"/>
      <c r="D14" s="14"/>
      <c r="E14" s="10"/>
      <c r="F14" s="11"/>
      <c r="G14" s="7">
        <f>SUM(G4:G12)</f>
        <v>67284900</v>
      </c>
      <c r="H14" s="11"/>
      <c r="I14" s="11"/>
      <c r="J14" s="11"/>
      <c r="K14" s="11"/>
      <c r="L14" s="11"/>
      <c r="M14" s="11"/>
      <c r="N14" s="20"/>
    </row>
  </sheetData>
  <mergeCells count="35">
    <mergeCell ref="B12:B13"/>
    <mergeCell ref="A12:A13"/>
    <mergeCell ref="D8:D9"/>
    <mergeCell ref="E8:E9"/>
    <mergeCell ref="F8:F9"/>
    <mergeCell ref="A8:A9"/>
    <mergeCell ref="B8:B9"/>
    <mergeCell ref="C8:C9"/>
    <mergeCell ref="B10:B11"/>
    <mergeCell ref="A10:A11"/>
    <mergeCell ref="C10:C11"/>
    <mergeCell ref="G12:G13"/>
    <mergeCell ref="F12:F13"/>
    <mergeCell ref="E12:E13"/>
    <mergeCell ref="D12:D13"/>
    <mergeCell ref="C12:C13"/>
    <mergeCell ref="G8:G9"/>
    <mergeCell ref="E10:E11"/>
    <mergeCell ref="D10:D11"/>
    <mergeCell ref="F10:F11"/>
    <mergeCell ref="G10:G11"/>
    <mergeCell ref="G4:G5"/>
    <mergeCell ref="A4:A5"/>
    <mergeCell ref="B4:B5"/>
    <mergeCell ref="C4:C5"/>
    <mergeCell ref="D4:D5"/>
    <mergeCell ref="E4:E5"/>
    <mergeCell ref="F4:F5"/>
    <mergeCell ref="F6:F7"/>
    <mergeCell ref="G6:G7"/>
    <mergeCell ref="A6:A7"/>
    <mergeCell ref="B6:B7"/>
    <mergeCell ref="C6:C7"/>
    <mergeCell ref="D6:D7"/>
    <mergeCell ref="E6:E7"/>
  </mergeCells>
  <pageMargins left="0.47244094488188981" right="0.15748031496062992" top="0.74803149606299213" bottom="0.43307086614173229" header="0.31496062992125984" footer="0.31496062992125984"/>
  <pageSetup paperSize="9" scale="6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2018-02-15T04:25:34Z</cp:lastPrinted>
  <dcterms:created xsi:type="dcterms:W3CDTF">2018-01-17T11:57:50Z</dcterms:created>
  <dcterms:modified xsi:type="dcterms:W3CDTF">2018-02-27T03:26:48Z</dcterms:modified>
</cp:coreProperties>
</file>