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5" i="1"/>
  <c r="G13" l="1"/>
  <c r="G10"/>
  <c r="G23"/>
  <c r="G11" l="1"/>
  <c r="G17" l="1"/>
  <c r="G19"/>
  <c r="G21"/>
  <c r="G24"/>
  <c r="G25"/>
  <c r="G26"/>
  <c r="G28"/>
  <c r="G9"/>
  <c r="G8"/>
  <c r="G6"/>
  <c r="G4" l="1"/>
  <c r="G30" l="1"/>
</calcChain>
</file>

<file path=xl/sharedStrings.xml><?xml version="1.0" encoding="utf-8"?>
<sst xmlns="http://schemas.openxmlformats.org/spreadsheetml/2006/main" count="138" uniqueCount="92">
  <si>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</si>
  <si>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</si>
  <si>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</si>
  <si>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</si>
  <si>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</si>
  <si>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</si>
  <si>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</si>
  <si>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Место поставки</t>
  </si>
  <si>
    <t>График поставки, срок поставки</t>
  </si>
  <si>
    <t>РК, 050023, г.Алматы, пр.Аль-Фараби, 146</t>
  </si>
  <si>
    <t xml:space="preserve">Изделия медицинского назначения </t>
  </si>
  <si>
    <t>Удлинитель для инфузионных насосов 150 см прозрачный</t>
  </si>
  <si>
    <t>шт</t>
  </si>
  <si>
    <t>Стерильный, однократного применения. Удлинитель для инфузионного насоса служит как универсальный соединительный элемент однократного  употребления для инфузионных насосов. Предназначается только для соединений типа Luer-Lock. Совместим с инфузионными насосами Infusomat FMS</t>
  </si>
  <si>
    <t xml:space="preserve">Тонкостенная игла со срезом типа Квинке, с эргономичным держателем с прозрачным павильоном, с цветовой кодировкой ручки стилета и с проводниковой иглой. Размером G 22 x 3½", 0.7 x 88 мм </t>
  </si>
  <si>
    <t xml:space="preserve">Cпинальная игла для спинномозговой анестезии и диагностической пункции, размером G 22 x 3½", 0.7 x 88 мм </t>
  </si>
  <si>
    <t>Cпинальная игла для спинномозговой анестезии и диагностической пункции, размером G 22 x 3½", 0,7*75 мм</t>
  </si>
  <si>
    <t>Тонкостенная игла со срезом типа Квинке, с эргономичным держателем с прозрачным павильоном, с цветовой кодировкой ручки стилета и с проводниковой иглой. Размером G 22 x 3½", 0,7*75 мм</t>
  </si>
  <si>
    <t xml:space="preserve">Cпинальная игла для спинномозговой анестезии и диагностической пункции, размером G 22 x 3½", 0.7 x 40 мм </t>
  </si>
  <si>
    <t xml:space="preserve">Тонкостенная игла со срезом типа Квинке, с эргономичным держателем с прозрачным павильоном, с цветовой кодировкой ручки стилета и с проводниковой иглой. Размером G 22 x 3½", 0.7 x 40 мм </t>
  </si>
  <si>
    <t xml:space="preserve">Контур дыхательный педиатрический гладкоствольный для соединения пациента с НДА и аппаратами ИВЛ. Внутренний диаметр шлангов 15мм, длина шланга вдоха 1,2 м, шланга выдоха 2*0,8 м- 1,6м, равноплечный, материал "Smootbore",  с проводом обогрева и встроенным в жестком соединителе (22F на камеру увлажнителя) электроразъёмом, портами 7,6мм с  герметизирующими "not  loosing" заглушками на Y-образном жестком угловом соединителе на пациента, снабжённом внешней тестирующей, защитной заглушкой, с разборным самогерметизирующимся влагосборником, клапан влагосборника поворотного типа, малого сопротивления, обеспечивающий герметизацию воздушного канала при любом положении влагосборника, увлажнитель-камера увлажнения с автоматическим заполнением, с двухступенчатым поплавковым клапаном дозирования, с системой  устройств ламинирования потока, с поплавком  уровня, с продольноармированным шлангом подачи жидкости с иглой (с предохранительным колпачком) и портом выравнивания давления,  c жёстким соединителем 22F подсоединения к аппарату, с дополнительным шлангом 0,4м c жесткими соединителями 22F,  комплектом принадлежностей в составе:жесткий соединитель 22М-22М/15F. Материал: ПВХ, полипропилен, эластомер. </t>
  </si>
  <si>
    <t>Контур дыхательный гладкоствольный педиатрический 15мм, длиной 1,6м, с проводом нагрева, влагосборником, самозаполняющейся камерой увлажнения, дополнительным шлангом 0,4м и портами 7,6мм</t>
  </si>
  <si>
    <t>Пузырьковый увлажнитель однократного применения в обьеме  500мл</t>
  </si>
  <si>
    <t>Cпинальная игла для спинномозговой анестезии и диагностической пункции, размером G 19 x 3½" 1,1*88 мм</t>
  </si>
  <si>
    <t xml:space="preserve">Тонкостенная игла со срезом типа Квинке, с эргономичным держателем с прозрачным павильоном, с цветовой кодировкой ручки стилета и с проводниковой иглой. Размером G 19 x 3½", 1.1 x 88 мм </t>
  </si>
  <si>
    <t>уп</t>
  </si>
  <si>
    <t xml:space="preserve">Контур пациента с генератором №20 для аппарата ИВЛ «Infant Flow SiPAP»
</t>
  </si>
  <si>
    <t>Состав:
1. трубка гофрированная с нагревательной проволокой с двумя портами для датчиков температуры (линия вдоха). Длина – 1150 мм, диаметр трубки - 15 мм, диаметры концов трубки (вн./внеш) – 22/26 мм, 10/12 мм. Материал: ПВХ
2. трубка гофрированная. Длина – 65 см, диаметр трубки - 15 мм, диаметры концов трубки (вн./внеш) – 22/25 мм, 12/15 мм. Материал: ПВХ
3. трубка гофрированная. Длина – 40 см, диаметр трубки - 15 мм, диаметры концов трубки (вн./внеш) – 22/25 мм, 12/15 мм. Материал: ПВХ
4. Линия измерения давления в дыхательных путях. Диаметр – 5 мм, длина 1850 мм. Материал: ПВХ, силикон.
5. дополнительный шланг. Диаметр 5 мм, длина 185 см. Материал: ПВХ, силикон.
6. дополнительный шланг. Диаметр 15 мм, длина 35 см. Материал: ПВХ
6. адаптер. Диаметр (вн./внеш) 18/22 мм  - 15/22 мм. Материал: ПВХ
7. адаптер. Диаметр (вн./внеш) 18/22 мм  - 13/15 мм. Материал: ПВХ
8. адаптер. Диаметр (вн./внеш) 15/13 мм  - 12/10 мм. Материал: ПВХ
9. адаптер. Диаметр (вн./внеш) 15/13 мм  (с портом)- 12/10 мм. Материал: ПВХ
8. адаптер. Диаметр (вн./внеш) 12/14 мм  - 5/7 мм. Материал: ПВХ
9. запатентованный генератор вариабельного потока с линией выдоха. Материал: ПВХ, силикон.
10. канюля назальная. Размер S. Материал: силикон.
11. канюля назальная. Размер М. Материал: силикон.
12. канюля назальная. Размер L. Материал: силикон.
Количество в упаковке 20 шт.
Индивидуально упаковано. Стерильно.</t>
  </si>
  <si>
    <t>Многоразовые конечностные электроды для ЭКГ, клемма  на конечности для детей, с винтом и зажимом на Электрокардиограф BTL-08, размером (ДхВхШ) 85х36х22 мм, тип электрода Ag/AgCl</t>
  </si>
  <si>
    <t>Электроды для конечностей для детей, для Электрокардиографа BTL-08</t>
  </si>
  <si>
    <t>рулон</t>
  </si>
  <si>
    <t>ЭКГ-бумага, термохимическая, размеры: ширина 112 мм, длина - 25м, координатная сетка светло-красного цвета</t>
  </si>
  <si>
    <t>Бумага для ЭКГ-аппарата с разметкой, 3 мл (11 см), совместимые с Электрокардиографом ЭКГ BTL-08</t>
  </si>
  <si>
    <t>Увлажнитель  кислородный пузырьковый с ёмкостью для кислородотерапии. Увлажнение не менее 92%, со стандартным (Евро) М12-«гайка» соединением с расходомером, трубка распылителя длиной 17см с сетчатым диффузором, сигнальный клапан с настройкой на 4л/мин со звуковой сигнализацией, выходной пластиковый конический штуцер 6мм для подсоединения стандартного кислородного шланга, пластиковая термостойкая ёмкость для стерильной жидкости с заполнением min 100-max 500 ml. Материалы: поливинилхлорид, полипропилен. Упаковка: индивидуальная, клинически чистая.</t>
  </si>
  <si>
    <t>шт </t>
  </si>
  <si>
    <t>Мешок для ручной ИВЛ типа "амбу", для взрослых, с клапаном давления, объем 1,0 л. Маска размер 4</t>
  </si>
  <si>
    <t>Система для ручного искусственного  дыхания (реанимационный мешок) для взрослых (вес 30- 50 кг), объём 1,0 л, с дыхательным объёмом 750 мл (при сжатии двумя руками) и  550 мл (при сжатии одной рукой), с реверсивным клапаном, с резервным кислородным мешком и кислородным продольноармированным шлангом длиной 3 м, с эластичным стандартным соединительным коннектором и коннектором резьбовым, для подачи кислорода высокой концентрации (при темпе 12 bpm для потока 5 л/мин-55%, 10 л/мин-85%, 15 л/мин-92%), подсоединяемый через штуцер , сопротивление на вдохе/выдохе &lt;3,0см Н2О/&lt;3,0см Н2О, мертвое пространство 18 мл, с угловым шарнирным коннектором со встроенным предохранительным клапаном  сброса давления (40 см Н2О) с угловым шарнирным коннектором и клапаном вдоха под маску/ интубационную трубку 22M/15F, маска прозрачная лицевая с предварительным наддувом и кольцом маскодержателя, размер 4.Материалы: полиэтилен, полипропилен, эластомер. Упаковка индивидуальная, клинически чистая.</t>
  </si>
  <si>
    <t>Игла биопсийная полуавтоматическая, стерильная однократного применения, размером: 16 G (1,60) х 200 мм</t>
  </si>
  <si>
    <t xml:space="preserve">Подходит для получения биопсии мягких тканей и опухолей мягких тканей. Размером 16 G (1,60) х 200 мм. Маркировка иглы с шагом не менее 1см для предотвращения повреждения окружающих тканей. Срез иглы должен быть безопасным и остро заточенным, электроотполированым. 
Разрез иглы должен быть атравматичным, чтобы исключить смещение тканей. Комплектность: должна иметь защитный механизм, который исключает случайное срабатывание системы и  обеспечивает повышенную безопасность. Очень хорошая основа для послойных исследований. Регулировка глубины проникновения должна выбираться между 10 мм и 20 мм, может быть выбрана в зависимости от желаемого размера биопсийного материала. Поршень биопсийной иглы должен одинаково взводится вне зависимости от того, какая выбрана глубина выемки - 10 мм или 20 мм. Глубина выемки должна определять  размер гистологического материала. Нажатие на взводной поршень должно автоматически заставляет скользить наружную иглу поверх камеры внутренней иглы.
</t>
  </si>
  <si>
    <t>Игла для трепанобиопсии костной ткани, размером 11G 10 см</t>
  </si>
  <si>
    <t>Игла для трепанобиопсии костной ткани, размером 11G 15 см</t>
  </si>
  <si>
    <t xml:space="preserve">Игла для трепанобиопсии, для забора костного мозга (одноразовая, стерильная). 
Игла имеет тройную заточку и удобную рукоятку. 
Механизм регулировки длины имеет миллиметровую шкалу (стерильный, одноразовый).
Наличие: цилиндрического расширения канюли, системы сохранения образца, цилиндрического вход в канюлю, край канюли типа трепан, сверхострый троакарный стилет.
 Образец костной ткани полностью сохраняется в игле.
 Для получения образца нет необходимости производить выламывающие движения в кости, что  делает процедуру значительно менее болезненной. 
Кончик иглы имеет коническую форму, что позволяет меньше травмировать кость. 
Цветовые коды для облегчения определения размера иглы. 
Стерильные, одноразового использования.
</t>
  </si>
  <si>
    <t>3000 шт в течение 3 (трех рабочих дней) со дня подписания Договора;                                     12000 шт - по Заявке до 31 декабря 2018г.</t>
  </si>
  <si>
    <t>300 шт в течение 3 (трех рабочих дней) со дня подписания Договора;                                 1200 шт - по Заявке до 31 декабря 2018г.</t>
  </si>
  <si>
    <t>200 шт в течение 3 (трех рабочих дней) со дня подписания Договора;                                     800 шт - по Заявке до 31 декабря 2018г.</t>
  </si>
  <si>
    <t>100 шт в течение 3 (трех рабочих дней) со дня подписания Договора;                                    400 шт - по Заявке до 31 декабря 2018г.</t>
  </si>
  <si>
    <t>40 шт в течение 3 (трех рабочих дней) со дня подписания Договора;                                                160 шт - по Заявке до 31 декабря 2018г.</t>
  </si>
  <si>
    <t>40 шт в течение 3 (трех рабочих дней) со дня подписания Договора;                                                                 160 шт - по Заявке до 31 декабря 2018г.</t>
  </si>
  <si>
    <t>20 шт в течение 3 (трех рабочих дней) со дня подписания Договора;                                           80 шт - по Заявке до 31 декабря 2018г.</t>
  </si>
  <si>
    <t>по Заявке до 31 декабря 2018г.</t>
  </si>
  <si>
    <t>50 шт в течение 3 (трех рабочих дней) со дня подписания Договора;                                       400 шт - по Заявке до 31 декабря 2018г.</t>
  </si>
  <si>
    <t>5 шт в течение 3 (трех рабочих дней) со дня подписания Договора;                                                 20 шт - по Заявке до 31 декабря 2018г.</t>
  </si>
  <si>
    <t>20 шт в течение 3 (трех рабочих дней) со дня подписания Договора;                                                     60 шт - по Заявке до 31 декабря 2018г.</t>
  </si>
  <si>
    <t>20 шт в течение 3 (трех рабочих дней) со дня подписания Договора;                                            60 шт - по Заявке до 31 декабря 2018г.</t>
  </si>
  <si>
    <t>5 шт в течение 3 (трех рабочих дней) со дня подписания Договора;                                     20 шт - по Заявке до 31 декабря 2018г.</t>
  </si>
  <si>
    <t>Игла для трепанобиопсии костной ткани, размером 9G 10 см</t>
  </si>
  <si>
    <t>ТОО "BTL Kazakhstan"</t>
  </si>
  <si>
    <t>ТОО "Medicompany"</t>
  </si>
  <si>
    <t>ТОО "Confidence Land"</t>
  </si>
  <si>
    <t>ТОО "Med Life Sciences"</t>
  </si>
  <si>
    <t>ТОО "САПА Мед Астана"</t>
  </si>
  <si>
    <t>ТОО "ЛПУ снаб"</t>
  </si>
  <si>
    <t>ТОО "Ост Фарм"</t>
  </si>
  <si>
    <t>Талона нет</t>
  </si>
  <si>
    <t>ТОО "Фирма Азия Мед"</t>
  </si>
  <si>
    <t>ИП "Жан Мед"</t>
  </si>
  <si>
    <t>Победитель / Итоги</t>
  </si>
  <si>
    <t>пр-ва ООО "Солар", Украина, не подлежит регистрации</t>
  </si>
  <si>
    <r>
      <t>пр-ва Fiab SpA, Италия, РК-МТ-7№014395/599 (</t>
    </r>
    <r>
      <rPr>
        <b/>
        <sz val="10"/>
        <color rgb="FFFF0000"/>
        <rFont val="Arial"/>
        <family val="2"/>
        <charset val="204"/>
      </rPr>
      <t>Размер не соответствует требованиям - длина 140 мм</t>
    </r>
    <r>
      <rPr>
        <sz val="10"/>
        <color theme="1"/>
        <rFont val="Arial"/>
        <family val="2"/>
        <charset val="204"/>
      </rPr>
      <t>)</t>
    </r>
  </si>
  <si>
    <t>пр-ва  Care Fusion, США, РК-МТ-7№004551</t>
  </si>
  <si>
    <t>пр-ва B.Braun Medical Industries Snd, Малайзия, РК-ИМН-5№002514</t>
  </si>
  <si>
    <t>пр-ва Harsoria Healthcare PVT Ltd, Индия, РК-ИМН-5№015076</t>
  </si>
  <si>
    <t>пр-ва Plasti-med, Турция, РК-ИМН-5№014390 (не соответствует объем - 1500 мл)</t>
  </si>
  <si>
    <t>пр-ва TROGE MEDICAL GmbH, Германия, РК-ИМН-5№007881</t>
  </si>
  <si>
    <t>пр-ва ЗАО "Фабрика диаграммных бумаг", Россия, не подлежит регистрации</t>
  </si>
  <si>
    <t>пр-ва BTL Industries Limited, ЕС, РК-МТ-7№011969</t>
  </si>
  <si>
    <t>ТОО "ABMG Expert"</t>
  </si>
  <si>
    <t>пр-ва SURU International Pvt, Индия, РК-ИМН-5№013772</t>
  </si>
  <si>
    <t>ТОО "SUNMEDICA" (Санмедика)</t>
  </si>
  <si>
    <t>пр-ва Intersurgical Ltd, Литва, РК-ИМН-5№010960</t>
  </si>
  <si>
    <t>пр-ва Intersurgical Ltd, Литва, РК-ИМН-5№014479</t>
  </si>
  <si>
    <t>ТОО "Торговый дом Алатау"</t>
  </si>
  <si>
    <t>ТОО "NODA MED"</t>
  </si>
  <si>
    <t>ТОО "Альянс"</t>
  </si>
  <si>
    <t>ТОО "Фам.Альянс"</t>
  </si>
  <si>
    <t>ТОО "Гелика"</t>
  </si>
  <si>
    <t>пр-ва SURU International Pvt, Индия, РК-ИМН-5№011454 (размеры не соответствуют)</t>
  </si>
  <si>
    <t>пр-ва Vogt Medical Vrtrieb GmbH, Германия, РК-ИМН-5№010780 (действительно до 04.01.2018 г.) (размеры не соответствуют)</t>
  </si>
  <si>
    <t>пр-ва Vogt Medical Vrtrieb GmbH (в таблице цен неверно указан производитель), Германия, РК-ИМН-5№010780 (действительно до 04.01.2018 г.) (размеры не соответствуют)</t>
  </si>
  <si>
    <t>пр-ва Plasti-med, Турция, РК-ИМН-5№014394 (не соответствуют ТС)</t>
  </si>
  <si>
    <t>пр-ва GALLINI C.r.l., Италия, РК-ИМН-5№013244 (размер не соответствует)</t>
  </si>
  <si>
    <t>пр-ва Intersurgical Ltd, Литва, РК-ИМН-5№016280, назальные канюли РК-ИМН-5№016560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</si>
</sst>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0" xfId="1" applyFont="1" applyFill="1"/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center" vertical="top" wrapText="1"/>
    </xf>
    <xf numFmtId="164" fontId="3" fillId="0" borderId="1" xfId="2" applyNumberFormat="1" applyFont="1" applyFill="1" applyBorder="1" applyAlignment="1">
      <alignment horizontal="center" vertical="top"/>
    </xf>
    <xf numFmtId="0" fontId="3" fillId="0" borderId="1" xfId="1" applyFont="1" applyFill="1" applyBorder="1" applyAlignment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top" wrapText="1"/>
    </xf>
    <xf numFmtId="0" fontId="3" fillId="0" borderId="0" xfId="0" applyFont="1" applyFill="1"/>
    <xf numFmtId="164" fontId="4" fillId="0" borderId="0" xfId="0" applyNumberFormat="1" applyFont="1" applyFill="1"/>
    <xf numFmtId="164" fontId="3" fillId="0" borderId="0" xfId="0" applyNumberFormat="1" applyFont="1" applyFill="1"/>
    <xf numFmtId="0" fontId="7" fillId="0" borderId="0" xfId="0" applyFont="1"/>
    <xf numFmtId="0" fontId="3" fillId="0" borderId="1" xfId="1" applyFont="1" applyBorder="1" applyAlignment="1">
      <alignment vertical="top" wrapText="1"/>
    </xf>
    <xf numFmtId="164" fontId="3" fillId="2" borderId="1" xfId="2" applyNumberFormat="1" applyFont="1" applyFill="1" applyBorder="1" applyAlignment="1">
      <alignment horizontal="center" vertical="top"/>
    </xf>
    <xf numFmtId="164" fontId="3" fillId="2" borderId="1" xfId="2" applyNumberFormat="1" applyFont="1" applyFill="1" applyBorder="1" applyAlignment="1">
      <alignment horizontal="center" vertical="top" wrapText="1"/>
    </xf>
    <xf numFmtId="43" fontId="6" fillId="2" borderId="1" xfId="3" applyFont="1" applyFill="1" applyBorder="1" applyAlignment="1">
      <alignment horizontal="center" vertical="top" wrapText="1"/>
    </xf>
    <xf numFmtId="164" fontId="4" fillId="2" borderId="1" xfId="2" applyNumberFormat="1" applyFont="1" applyFill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164" fontId="4" fillId="0" borderId="0" xfId="0" applyNumberFormat="1" applyFont="1" applyFill="1" applyAlignment="1">
      <alignment wrapText="1"/>
    </xf>
    <xf numFmtId="164" fontId="3" fillId="2" borderId="1" xfId="2" applyNumberFormat="1" applyFont="1" applyFill="1" applyBorder="1" applyAlignment="1">
      <alignment horizontal="center" vertical="center" wrapText="1"/>
    </xf>
    <xf numFmtId="164" fontId="9" fillId="2" borderId="1" xfId="2" applyNumberFormat="1" applyFont="1" applyFill="1" applyBorder="1" applyAlignment="1">
      <alignment horizontal="center" vertical="top" wrapText="1"/>
    </xf>
    <xf numFmtId="164" fontId="4" fillId="2" borderId="1" xfId="2" applyNumberFormat="1" applyFont="1" applyFill="1" applyBorder="1" applyAlignment="1">
      <alignment horizontal="center" vertical="top"/>
    </xf>
    <xf numFmtId="0" fontId="3" fillId="0" borderId="2" xfId="1" applyFont="1" applyFill="1" applyBorder="1" applyAlignment="1" applyProtection="1">
      <alignment horizontal="center" vertical="top" wrapText="1"/>
    </xf>
    <xf numFmtId="0" fontId="3" fillId="0" borderId="4" xfId="1" applyFont="1" applyFill="1" applyBorder="1" applyAlignment="1" applyProtection="1">
      <alignment horizontal="center" vertical="top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4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top"/>
    </xf>
    <xf numFmtId="0" fontId="3" fillId="0" borderId="4" xfId="1" applyFont="1" applyFill="1" applyBorder="1" applyAlignment="1">
      <alignment horizontal="center" vertical="top"/>
    </xf>
    <xf numFmtId="164" fontId="3" fillId="0" borderId="2" xfId="2" applyNumberFormat="1" applyFont="1" applyFill="1" applyBorder="1" applyAlignment="1">
      <alignment horizontal="center" vertical="top"/>
    </xf>
    <xf numFmtId="164" fontId="3" fillId="0" borderId="4" xfId="2" applyNumberFormat="1" applyFont="1" applyFill="1" applyBorder="1" applyAlignment="1">
      <alignment horizontal="center" vertical="top"/>
    </xf>
    <xf numFmtId="164" fontId="3" fillId="0" borderId="2" xfId="2" applyNumberFormat="1" applyFont="1" applyFill="1" applyBorder="1" applyAlignment="1">
      <alignment horizontal="center" vertical="top" wrapText="1"/>
    </xf>
    <xf numFmtId="164" fontId="3" fillId="0" borderId="4" xfId="2" applyNumberFormat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43" fontId="6" fillId="0" borderId="2" xfId="3" applyFont="1" applyFill="1" applyBorder="1" applyAlignment="1">
      <alignment horizontal="center" vertical="top" wrapText="1"/>
    </xf>
    <xf numFmtId="43" fontId="6" fillId="0" borderId="4" xfId="3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top" wrapText="1"/>
    </xf>
    <xf numFmtId="164" fontId="3" fillId="0" borderId="2" xfId="2" applyNumberFormat="1" applyFont="1" applyFill="1" applyBorder="1" applyAlignment="1">
      <alignment horizontal="center" vertical="center" wrapText="1"/>
    </xf>
    <xf numFmtId="164" fontId="3" fillId="0" borderId="4" xfId="2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1" applyFont="1" applyFill="1"/>
    <xf numFmtId="43" fontId="10" fillId="0" borderId="0" xfId="1" applyNumberFormat="1" applyFont="1" applyFill="1"/>
    <xf numFmtId="164" fontId="3" fillId="3" borderId="2" xfId="2" applyNumberFormat="1" applyFont="1" applyFill="1" applyBorder="1" applyAlignment="1">
      <alignment horizontal="center" vertical="top" wrapText="1"/>
    </xf>
    <xf numFmtId="164" fontId="3" fillId="3" borderId="4" xfId="2" applyNumberFormat="1" applyFont="1" applyFill="1" applyBorder="1" applyAlignment="1">
      <alignment horizontal="center" vertical="top" wrapText="1"/>
    </xf>
    <xf numFmtId="43" fontId="6" fillId="3" borderId="2" xfId="3" applyFont="1" applyFill="1" applyBorder="1" applyAlignment="1">
      <alignment horizontal="center" vertical="top" wrapText="1"/>
    </xf>
    <xf numFmtId="43" fontId="6" fillId="3" borderId="4" xfId="3" applyFont="1" applyFill="1" applyBorder="1" applyAlignment="1">
      <alignment horizontal="center" vertical="top" wrapText="1"/>
    </xf>
  </cellXfs>
  <cellStyles count="5">
    <cellStyle name="Обычный" xfId="0" builtinId="0"/>
    <cellStyle name="Обычный 5" xfId="1"/>
    <cellStyle name="Финансовый" xfId="3" builtinId="3"/>
    <cellStyle name="Финансовый 4" xfId="4"/>
    <cellStyle name="Финансовый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0"/>
  <sheetViews>
    <sheetView tabSelected="1" zoomScale="55" zoomScaleNormal="55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S40" sqref="S40"/>
    </sheetView>
  </sheetViews>
  <sheetFormatPr defaultRowHeight="18"/>
  <cols>
    <col min="1" max="1" width="9.140625" style="1"/>
    <col min="2" max="2" width="24.7109375" style="1" customWidth="1"/>
    <col min="3" max="3" width="40.5703125" style="1" customWidth="1"/>
    <col min="4" max="4" width="9.140625" style="1"/>
    <col min="5" max="5" width="15.28515625" style="1" customWidth="1"/>
    <col min="6" max="6" width="15" style="1" customWidth="1"/>
    <col min="7" max="7" width="20.85546875" style="1" customWidth="1"/>
    <col min="8" max="8" width="17.5703125" style="1" hidden="1" customWidth="1"/>
    <col min="9" max="9" width="41.7109375" style="1" hidden="1" customWidth="1"/>
    <col min="10" max="25" width="18.85546875" style="1" customWidth="1"/>
    <col min="26" max="26" width="18.85546875" style="29" customWidth="1"/>
    <col min="27" max="27" width="33.85546875" style="59" customWidth="1"/>
    <col min="28" max="16384" width="9.140625" style="1"/>
  </cols>
  <sheetData>
    <row r="1" spans="1:27">
      <c r="C1" s="21" t="s">
        <v>10</v>
      </c>
    </row>
    <row r="3" spans="1:27" s="6" customFormat="1" ht="38.25" customHeight="1">
      <c r="A3" s="2" t="s">
        <v>0</v>
      </c>
      <c r="B3" s="3" t="s">
        <v>1</v>
      </c>
      <c r="C3" s="4" t="s">
        <v>2</v>
      </c>
      <c r="D3" s="5" t="s">
        <v>3</v>
      </c>
      <c r="E3" s="14" t="s">
        <v>4</v>
      </c>
      <c r="F3" s="5" t="s">
        <v>5</v>
      </c>
      <c r="G3" s="15" t="s">
        <v>6</v>
      </c>
      <c r="H3" s="16" t="s">
        <v>7</v>
      </c>
      <c r="I3" s="16" t="s">
        <v>8</v>
      </c>
      <c r="J3" s="26" t="s">
        <v>56</v>
      </c>
      <c r="K3" s="26" t="s">
        <v>57</v>
      </c>
      <c r="L3" s="26" t="s">
        <v>58</v>
      </c>
      <c r="M3" s="26" t="s">
        <v>59</v>
      </c>
      <c r="N3" s="26" t="s">
        <v>60</v>
      </c>
      <c r="O3" s="26" t="s">
        <v>61</v>
      </c>
      <c r="P3" s="26" t="s">
        <v>62</v>
      </c>
      <c r="Q3" s="26" t="s">
        <v>64</v>
      </c>
      <c r="R3" s="26" t="s">
        <v>81</v>
      </c>
      <c r="S3" s="26" t="s">
        <v>82</v>
      </c>
      <c r="T3" s="26" t="s">
        <v>78</v>
      </c>
      <c r="U3" s="26" t="s">
        <v>83</v>
      </c>
      <c r="V3" s="26" t="s">
        <v>76</v>
      </c>
      <c r="W3" s="26" t="s">
        <v>84</v>
      </c>
      <c r="X3" s="26" t="s">
        <v>85</v>
      </c>
      <c r="Y3" s="26" t="s">
        <v>65</v>
      </c>
      <c r="Z3" s="27" t="s">
        <v>66</v>
      </c>
      <c r="AA3" s="60"/>
    </row>
    <row r="4" spans="1:27" s="6" customFormat="1" ht="30.75" customHeight="1">
      <c r="A4" s="34">
        <v>1</v>
      </c>
      <c r="B4" s="36" t="s">
        <v>11</v>
      </c>
      <c r="C4" s="48" t="s">
        <v>13</v>
      </c>
      <c r="D4" s="42" t="s">
        <v>12</v>
      </c>
      <c r="E4" s="36">
        <v>15000</v>
      </c>
      <c r="F4" s="42">
        <v>180</v>
      </c>
      <c r="G4" s="44">
        <f t="shared" ref="G4:G28" si="0">F4*E4</f>
        <v>2700000</v>
      </c>
      <c r="H4" s="22" t="s">
        <v>9</v>
      </c>
      <c r="I4" s="12" t="s">
        <v>42</v>
      </c>
      <c r="J4" s="23"/>
      <c r="K4" s="23"/>
      <c r="L4" s="23"/>
      <c r="M4" s="23">
        <v>177</v>
      </c>
      <c r="N4" s="33">
        <v>170</v>
      </c>
      <c r="O4" s="23"/>
      <c r="P4" s="23"/>
      <c r="Q4" s="23"/>
      <c r="R4" s="23"/>
      <c r="S4" s="23"/>
      <c r="T4" s="23"/>
      <c r="U4" s="23"/>
      <c r="V4" s="23">
        <v>175</v>
      </c>
      <c r="W4" s="23"/>
      <c r="X4" s="23"/>
      <c r="Y4" s="23"/>
      <c r="Z4" s="62" t="s">
        <v>60</v>
      </c>
      <c r="AA4" s="61"/>
    </row>
    <row r="5" spans="1:27" s="6" customFormat="1" ht="79.5" customHeight="1">
      <c r="A5" s="35"/>
      <c r="B5" s="37"/>
      <c r="C5" s="49"/>
      <c r="D5" s="43"/>
      <c r="E5" s="37"/>
      <c r="F5" s="43"/>
      <c r="G5" s="45"/>
      <c r="H5" s="22"/>
      <c r="I5" s="12"/>
      <c r="J5" s="23"/>
      <c r="K5" s="23"/>
      <c r="L5" s="23"/>
      <c r="M5" s="24" t="s">
        <v>71</v>
      </c>
      <c r="N5" s="24" t="s">
        <v>73</v>
      </c>
      <c r="O5" s="23"/>
      <c r="P5" s="23"/>
      <c r="Q5" s="23"/>
      <c r="R5" s="23"/>
      <c r="S5" s="23"/>
      <c r="T5" s="23"/>
      <c r="U5" s="23"/>
      <c r="V5" s="24" t="s">
        <v>77</v>
      </c>
      <c r="W5" s="23"/>
      <c r="X5" s="23"/>
      <c r="Y5" s="23"/>
      <c r="Z5" s="63"/>
      <c r="AA5" s="60"/>
    </row>
    <row r="6" spans="1:27" s="6" customFormat="1" ht="38.25">
      <c r="A6" s="34">
        <v>2</v>
      </c>
      <c r="B6" s="36" t="s">
        <v>15</v>
      </c>
      <c r="C6" s="38" t="s">
        <v>14</v>
      </c>
      <c r="D6" s="42" t="s">
        <v>12</v>
      </c>
      <c r="E6" s="36">
        <v>1500</v>
      </c>
      <c r="F6" s="42">
        <v>1181.3900000000001</v>
      </c>
      <c r="G6" s="44">
        <f t="shared" si="0"/>
        <v>1772085.0000000002</v>
      </c>
      <c r="H6" s="22" t="s">
        <v>9</v>
      </c>
      <c r="I6" s="12" t="s">
        <v>43</v>
      </c>
      <c r="J6" s="23"/>
      <c r="K6" s="23"/>
      <c r="L6" s="23">
        <v>1090</v>
      </c>
      <c r="M6" s="23"/>
      <c r="N6" s="23">
        <v>600</v>
      </c>
      <c r="O6" s="23">
        <v>919</v>
      </c>
      <c r="P6" s="23"/>
      <c r="Q6" s="23"/>
      <c r="R6" s="23"/>
      <c r="S6" s="23"/>
      <c r="T6" s="23"/>
      <c r="U6" s="23"/>
      <c r="V6" s="23">
        <v>375</v>
      </c>
      <c r="W6" s="23"/>
      <c r="X6" s="33">
        <v>795</v>
      </c>
      <c r="Y6" s="23"/>
      <c r="Z6" s="62" t="s">
        <v>85</v>
      </c>
      <c r="AA6" s="61"/>
    </row>
    <row r="7" spans="1:27" s="6" customFormat="1" ht="153.75" customHeight="1">
      <c r="A7" s="35"/>
      <c r="B7" s="37"/>
      <c r="C7" s="39"/>
      <c r="D7" s="43"/>
      <c r="E7" s="37"/>
      <c r="F7" s="43"/>
      <c r="G7" s="45"/>
      <c r="H7" s="22"/>
      <c r="I7" s="12"/>
      <c r="J7" s="23"/>
      <c r="K7" s="23"/>
      <c r="L7" s="32" t="s">
        <v>88</v>
      </c>
      <c r="M7" s="23"/>
      <c r="N7" s="24" t="s">
        <v>87</v>
      </c>
      <c r="O7" s="24" t="s">
        <v>70</v>
      </c>
      <c r="P7" s="23"/>
      <c r="Q7" s="23"/>
      <c r="R7" s="23"/>
      <c r="S7" s="23"/>
      <c r="T7" s="23"/>
      <c r="U7" s="23"/>
      <c r="V7" s="24" t="s">
        <v>86</v>
      </c>
      <c r="W7" s="23"/>
      <c r="X7" s="24" t="s">
        <v>70</v>
      </c>
      <c r="Y7" s="23"/>
      <c r="Z7" s="63"/>
      <c r="AA7" s="60"/>
    </row>
    <row r="8" spans="1:27" s="6" customFormat="1" ht="76.5">
      <c r="A8" s="13">
        <v>3</v>
      </c>
      <c r="B8" s="12" t="s">
        <v>16</v>
      </c>
      <c r="C8" s="7" t="s">
        <v>17</v>
      </c>
      <c r="D8" s="9" t="s">
        <v>12</v>
      </c>
      <c r="E8" s="10">
        <v>1000</v>
      </c>
      <c r="F8" s="9">
        <v>1312</v>
      </c>
      <c r="G8" s="11">
        <f t="shared" si="0"/>
        <v>1312000</v>
      </c>
      <c r="H8" s="22" t="s">
        <v>9</v>
      </c>
      <c r="I8" s="12" t="s">
        <v>44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8"/>
      <c r="AA8" s="60"/>
    </row>
    <row r="9" spans="1:27" s="6" customFormat="1" ht="76.5">
      <c r="A9" s="13">
        <v>4</v>
      </c>
      <c r="B9" s="12" t="s">
        <v>18</v>
      </c>
      <c r="C9" s="7" t="s">
        <v>19</v>
      </c>
      <c r="D9" s="9" t="s">
        <v>12</v>
      </c>
      <c r="E9" s="10">
        <v>1000</v>
      </c>
      <c r="F9" s="9">
        <v>1168</v>
      </c>
      <c r="G9" s="11">
        <f t="shared" si="0"/>
        <v>1168000</v>
      </c>
      <c r="H9" s="22" t="s">
        <v>9</v>
      </c>
      <c r="I9" s="12" t="s">
        <v>44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8"/>
      <c r="AA9" s="60"/>
    </row>
    <row r="10" spans="1:27" s="6" customFormat="1" ht="76.5">
      <c r="A10" s="13">
        <v>5</v>
      </c>
      <c r="B10" s="12" t="s">
        <v>23</v>
      </c>
      <c r="C10" s="7" t="s">
        <v>24</v>
      </c>
      <c r="D10" s="9" t="s">
        <v>12</v>
      </c>
      <c r="E10" s="10">
        <v>500</v>
      </c>
      <c r="F10" s="9">
        <v>1020</v>
      </c>
      <c r="G10" s="11">
        <f t="shared" si="0"/>
        <v>510000</v>
      </c>
      <c r="H10" s="22" t="s">
        <v>9</v>
      </c>
      <c r="I10" s="12" t="s">
        <v>45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8"/>
      <c r="AA10" s="60"/>
    </row>
    <row r="11" spans="1:27" s="6" customFormat="1" ht="33.75" customHeight="1">
      <c r="A11" s="34">
        <v>6</v>
      </c>
      <c r="B11" s="38" t="s">
        <v>21</v>
      </c>
      <c r="C11" s="38" t="s">
        <v>20</v>
      </c>
      <c r="D11" s="36" t="s">
        <v>12</v>
      </c>
      <c r="E11" s="36">
        <v>200</v>
      </c>
      <c r="F11" s="36">
        <v>12000</v>
      </c>
      <c r="G11" s="46">
        <f t="shared" si="0"/>
        <v>2400000</v>
      </c>
      <c r="H11" s="22" t="s">
        <v>9</v>
      </c>
      <c r="I11" s="8" t="s">
        <v>46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>
        <v>5350</v>
      </c>
      <c r="X11" s="24"/>
      <c r="Y11" s="24"/>
      <c r="Z11" s="62"/>
      <c r="AA11" s="60"/>
    </row>
    <row r="12" spans="1:27" s="6" customFormat="1" ht="186.75" customHeight="1">
      <c r="A12" s="35"/>
      <c r="B12" s="39"/>
      <c r="C12" s="39"/>
      <c r="D12" s="37"/>
      <c r="E12" s="37"/>
      <c r="F12" s="37"/>
      <c r="G12" s="47"/>
      <c r="H12" s="22"/>
      <c r="I12" s="8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 t="s">
        <v>89</v>
      </c>
      <c r="X12" s="24"/>
      <c r="Y12" s="24"/>
      <c r="Z12" s="63"/>
      <c r="AA12" s="60"/>
    </row>
    <row r="13" spans="1:27" s="6" customFormat="1" ht="30" customHeight="1">
      <c r="A13" s="34">
        <v>7</v>
      </c>
      <c r="B13" s="50" t="s">
        <v>22</v>
      </c>
      <c r="C13" s="38" t="s">
        <v>33</v>
      </c>
      <c r="D13" s="50" t="s">
        <v>12</v>
      </c>
      <c r="E13" s="36">
        <v>200</v>
      </c>
      <c r="F13" s="52">
        <v>2403</v>
      </c>
      <c r="G13" s="54">
        <f t="shared" si="0"/>
        <v>480600</v>
      </c>
      <c r="H13" s="22" t="s">
        <v>9</v>
      </c>
      <c r="I13" s="12" t="s">
        <v>47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>
        <v>2262</v>
      </c>
      <c r="U13" s="25"/>
      <c r="V13" s="25"/>
      <c r="W13" s="25"/>
      <c r="X13" s="25"/>
      <c r="Y13" s="25"/>
      <c r="Z13" s="64"/>
      <c r="AA13" s="61"/>
    </row>
    <row r="14" spans="1:27" s="6" customFormat="1" ht="158.25" customHeight="1">
      <c r="A14" s="35"/>
      <c r="B14" s="51"/>
      <c r="C14" s="39"/>
      <c r="D14" s="51"/>
      <c r="E14" s="37"/>
      <c r="F14" s="53"/>
      <c r="G14" s="55"/>
      <c r="H14" s="22"/>
      <c r="I14" s="12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 t="s">
        <v>80</v>
      </c>
      <c r="U14" s="25"/>
      <c r="V14" s="25"/>
      <c r="W14" s="25"/>
      <c r="X14" s="25"/>
      <c r="Y14" s="25"/>
      <c r="Z14" s="65"/>
      <c r="AA14" s="60"/>
    </row>
    <row r="15" spans="1:27" s="6" customFormat="1" ht="33" customHeight="1">
      <c r="A15" s="34">
        <v>8</v>
      </c>
      <c r="B15" s="36" t="s">
        <v>35</v>
      </c>
      <c r="C15" s="38" t="s">
        <v>36</v>
      </c>
      <c r="D15" s="36" t="s">
        <v>34</v>
      </c>
      <c r="E15" s="36">
        <v>100</v>
      </c>
      <c r="F15" s="36">
        <v>13146</v>
      </c>
      <c r="G15" s="46">
        <f t="shared" si="0"/>
        <v>1314600</v>
      </c>
      <c r="H15" s="22" t="s">
        <v>9</v>
      </c>
      <c r="I15" s="12" t="s">
        <v>48</v>
      </c>
      <c r="J15" s="24"/>
      <c r="K15" s="24"/>
      <c r="L15" s="24">
        <v>7330</v>
      </c>
      <c r="M15" s="24"/>
      <c r="N15" s="24"/>
      <c r="O15" s="24"/>
      <c r="P15" s="24"/>
      <c r="Q15" s="24"/>
      <c r="R15" s="24"/>
      <c r="S15" s="24"/>
      <c r="T15" s="24">
        <v>11248</v>
      </c>
      <c r="U15" s="24"/>
      <c r="V15" s="24"/>
      <c r="W15" s="24"/>
      <c r="X15" s="24"/>
      <c r="Y15" s="24"/>
      <c r="Z15" s="64"/>
      <c r="AA15" s="61"/>
    </row>
    <row r="16" spans="1:27" s="6" customFormat="1" ht="156" customHeight="1">
      <c r="A16" s="35"/>
      <c r="B16" s="37"/>
      <c r="C16" s="39"/>
      <c r="D16" s="37"/>
      <c r="E16" s="37"/>
      <c r="F16" s="37"/>
      <c r="G16" s="47"/>
      <c r="H16" s="22"/>
      <c r="I16" s="12"/>
      <c r="J16" s="24"/>
      <c r="K16" s="24"/>
      <c r="L16" s="24" t="s">
        <v>72</v>
      </c>
      <c r="M16" s="24"/>
      <c r="N16" s="24"/>
      <c r="O16" s="24"/>
      <c r="P16" s="24"/>
      <c r="Q16" s="24"/>
      <c r="R16" s="24"/>
      <c r="S16" s="24"/>
      <c r="T16" s="25" t="s">
        <v>79</v>
      </c>
      <c r="U16" s="24"/>
      <c r="V16" s="24"/>
      <c r="W16" s="24"/>
      <c r="X16" s="24"/>
      <c r="Y16" s="24"/>
      <c r="Z16" s="65"/>
      <c r="AA16" s="60"/>
    </row>
    <row r="17" spans="1:27" s="6" customFormat="1" ht="30" customHeight="1">
      <c r="A17" s="34">
        <v>9</v>
      </c>
      <c r="B17" s="38" t="s">
        <v>32</v>
      </c>
      <c r="C17" s="38" t="s">
        <v>31</v>
      </c>
      <c r="D17" s="40" t="s">
        <v>30</v>
      </c>
      <c r="E17" s="40">
        <v>450</v>
      </c>
      <c r="F17" s="40">
        <v>2232</v>
      </c>
      <c r="G17" s="57">
        <f t="shared" si="0"/>
        <v>1004400</v>
      </c>
      <c r="H17" s="12" t="s">
        <v>9</v>
      </c>
      <c r="I17" s="12" t="s">
        <v>50</v>
      </c>
      <c r="J17" s="31">
        <v>2205</v>
      </c>
      <c r="K17" s="31">
        <v>2230</v>
      </c>
      <c r="L17" s="31"/>
      <c r="M17" s="31"/>
      <c r="N17" s="31">
        <v>400</v>
      </c>
      <c r="O17" s="31"/>
      <c r="P17" s="31">
        <v>360</v>
      </c>
      <c r="Q17" s="31"/>
      <c r="R17" s="31"/>
      <c r="S17" s="31"/>
      <c r="T17" s="31"/>
      <c r="U17" s="31">
        <v>320</v>
      </c>
      <c r="V17" s="31"/>
      <c r="W17" s="31">
        <v>310</v>
      </c>
      <c r="X17" s="31">
        <v>348</v>
      </c>
      <c r="Y17" s="31">
        <v>698</v>
      </c>
      <c r="Z17" s="62" t="s">
        <v>84</v>
      </c>
      <c r="AA17" s="61"/>
    </row>
    <row r="18" spans="1:27" s="6" customFormat="1" ht="76.5">
      <c r="A18" s="35"/>
      <c r="B18" s="39"/>
      <c r="C18" s="39"/>
      <c r="D18" s="41"/>
      <c r="E18" s="41"/>
      <c r="F18" s="41"/>
      <c r="G18" s="58"/>
      <c r="H18" s="12"/>
      <c r="I18" s="12"/>
      <c r="J18" s="31" t="s">
        <v>75</v>
      </c>
      <c r="K18" s="31" t="s">
        <v>75</v>
      </c>
      <c r="L18" s="31"/>
      <c r="M18" s="31"/>
      <c r="N18" s="31" t="s">
        <v>74</v>
      </c>
      <c r="O18" s="31"/>
      <c r="P18" s="31" t="s">
        <v>67</v>
      </c>
      <c r="Q18" s="31"/>
      <c r="R18" s="31"/>
      <c r="S18" s="31"/>
      <c r="T18" s="31"/>
      <c r="U18" s="31" t="s">
        <v>67</v>
      </c>
      <c r="V18" s="31"/>
      <c r="W18" s="31" t="s">
        <v>67</v>
      </c>
      <c r="X18" s="31" t="s">
        <v>67</v>
      </c>
      <c r="Y18" s="31" t="s">
        <v>67</v>
      </c>
      <c r="Z18" s="63"/>
      <c r="AA18" s="60"/>
    </row>
    <row r="19" spans="1:27" s="6" customFormat="1" ht="63.75" customHeight="1">
      <c r="A19" s="34">
        <v>10</v>
      </c>
      <c r="B19" s="38" t="s">
        <v>29</v>
      </c>
      <c r="C19" s="38" t="s">
        <v>28</v>
      </c>
      <c r="D19" s="40" t="s">
        <v>12</v>
      </c>
      <c r="E19" s="40">
        <v>12</v>
      </c>
      <c r="F19" s="40">
        <v>6600</v>
      </c>
      <c r="G19" s="57">
        <f t="shared" si="0"/>
        <v>79200</v>
      </c>
      <c r="H19" s="12" t="s">
        <v>9</v>
      </c>
      <c r="I19" s="12" t="s">
        <v>49</v>
      </c>
      <c r="J19" s="31">
        <v>6525</v>
      </c>
      <c r="K19" s="31">
        <v>6590</v>
      </c>
      <c r="L19" s="31"/>
      <c r="M19" s="31"/>
      <c r="N19" s="31"/>
      <c r="O19" s="31"/>
      <c r="P19" s="31">
        <v>3900</v>
      </c>
      <c r="Q19" s="31"/>
      <c r="R19" s="31"/>
      <c r="S19" s="31"/>
      <c r="T19" s="31"/>
      <c r="U19" s="31"/>
      <c r="V19" s="31"/>
      <c r="W19" s="31"/>
      <c r="X19" s="31"/>
      <c r="Y19" s="31"/>
      <c r="Z19" s="62" t="s">
        <v>56</v>
      </c>
      <c r="AA19" s="61"/>
    </row>
    <row r="20" spans="1:27" s="6" customFormat="1" ht="89.25">
      <c r="A20" s="35"/>
      <c r="B20" s="39"/>
      <c r="C20" s="39"/>
      <c r="D20" s="41"/>
      <c r="E20" s="41"/>
      <c r="F20" s="41"/>
      <c r="G20" s="58"/>
      <c r="H20" s="12"/>
      <c r="I20" s="12"/>
      <c r="J20" s="31" t="s">
        <v>75</v>
      </c>
      <c r="K20" s="31" t="s">
        <v>75</v>
      </c>
      <c r="L20" s="31"/>
      <c r="M20" s="31"/>
      <c r="N20" s="31"/>
      <c r="O20" s="31"/>
      <c r="P20" s="31" t="s">
        <v>68</v>
      </c>
      <c r="Q20" s="31"/>
      <c r="R20" s="31"/>
      <c r="S20" s="31"/>
      <c r="T20" s="31"/>
      <c r="U20" s="31"/>
      <c r="V20" s="31"/>
      <c r="W20" s="31"/>
      <c r="X20" s="31"/>
      <c r="Y20" s="31"/>
      <c r="Z20" s="63"/>
      <c r="AA20" s="60"/>
    </row>
    <row r="21" spans="1:27" s="6" customFormat="1" ht="30" customHeight="1">
      <c r="A21" s="34">
        <v>11</v>
      </c>
      <c r="B21" s="36" t="s">
        <v>26</v>
      </c>
      <c r="C21" s="36" t="s">
        <v>27</v>
      </c>
      <c r="D21" s="36" t="s">
        <v>25</v>
      </c>
      <c r="E21" s="36">
        <v>3</v>
      </c>
      <c r="F21" s="36">
        <v>1400000</v>
      </c>
      <c r="G21" s="46">
        <f t="shared" si="0"/>
        <v>4200000</v>
      </c>
      <c r="H21" s="22" t="s">
        <v>9</v>
      </c>
      <c r="I21" s="12" t="s">
        <v>49</v>
      </c>
      <c r="J21" s="24"/>
      <c r="K21" s="24"/>
      <c r="L21" s="24"/>
      <c r="M21" s="24"/>
      <c r="N21" s="24"/>
      <c r="O21" s="24"/>
      <c r="P21" s="24"/>
      <c r="Q21" s="24">
        <v>1398000</v>
      </c>
      <c r="R21" s="24">
        <v>1399400</v>
      </c>
      <c r="S21" s="24"/>
      <c r="T21" s="24">
        <v>395800</v>
      </c>
      <c r="U21" s="24"/>
      <c r="V21" s="24"/>
      <c r="W21" s="24"/>
      <c r="X21" s="24"/>
      <c r="Y21" s="24"/>
      <c r="Z21" s="62" t="s">
        <v>78</v>
      </c>
      <c r="AA21" s="61"/>
    </row>
    <row r="22" spans="1:27" s="6" customFormat="1" ht="409.5" customHeight="1">
      <c r="A22" s="35"/>
      <c r="B22" s="37"/>
      <c r="C22" s="37"/>
      <c r="D22" s="37"/>
      <c r="E22" s="37"/>
      <c r="F22" s="37"/>
      <c r="G22" s="47"/>
      <c r="H22" s="22"/>
      <c r="I22" s="12"/>
      <c r="J22" s="24"/>
      <c r="K22" s="24"/>
      <c r="L22" s="24"/>
      <c r="M22" s="24"/>
      <c r="N22" s="24"/>
      <c r="O22" s="24"/>
      <c r="P22" s="24"/>
      <c r="Q22" s="24" t="s">
        <v>69</v>
      </c>
      <c r="R22" s="24" t="s">
        <v>69</v>
      </c>
      <c r="S22" s="24"/>
      <c r="T22" s="25" t="s">
        <v>91</v>
      </c>
      <c r="U22" s="24"/>
      <c r="V22" s="24"/>
      <c r="W22" s="24"/>
      <c r="X22" s="24"/>
      <c r="Y22" s="24"/>
      <c r="Z22" s="63"/>
      <c r="AA22" s="60"/>
    </row>
    <row r="23" spans="1:27" s="6" customFormat="1" ht="344.25" customHeight="1">
      <c r="A23" s="13">
        <v>12</v>
      </c>
      <c r="B23" s="8" t="s">
        <v>37</v>
      </c>
      <c r="C23" s="8" t="s">
        <v>38</v>
      </c>
      <c r="D23" s="10" t="s">
        <v>12</v>
      </c>
      <c r="E23" s="10">
        <v>25</v>
      </c>
      <c r="F23" s="10">
        <v>8000</v>
      </c>
      <c r="G23" s="17">
        <f t="shared" si="0"/>
        <v>200000</v>
      </c>
      <c r="H23" s="22" t="s">
        <v>9</v>
      </c>
      <c r="I23" s="12" t="s">
        <v>51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8"/>
      <c r="AA23" s="60"/>
    </row>
    <row r="24" spans="1:27" s="6" customFormat="1" ht="55.5" customHeight="1">
      <c r="A24" s="13">
        <v>13</v>
      </c>
      <c r="B24" s="8" t="s">
        <v>39</v>
      </c>
      <c r="C24" s="36" t="s">
        <v>41</v>
      </c>
      <c r="D24" s="10" t="s">
        <v>12</v>
      </c>
      <c r="E24" s="10">
        <v>80</v>
      </c>
      <c r="F24" s="10">
        <v>8000</v>
      </c>
      <c r="G24" s="17">
        <f t="shared" si="0"/>
        <v>640000</v>
      </c>
      <c r="H24" s="22" t="s">
        <v>9</v>
      </c>
      <c r="I24" s="12" t="s">
        <v>52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8"/>
      <c r="AA24" s="60"/>
    </row>
    <row r="25" spans="1:27" s="6" customFormat="1" ht="73.5" customHeight="1">
      <c r="A25" s="13">
        <v>14</v>
      </c>
      <c r="B25" s="8" t="s">
        <v>40</v>
      </c>
      <c r="C25" s="56"/>
      <c r="D25" s="10" t="s">
        <v>12</v>
      </c>
      <c r="E25" s="10">
        <v>80</v>
      </c>
      <c r="F25" s="10">
        <v>8000</v>
      </c>
      <c r="G25" s="17">
        <f t="shared" si="0"/>
        <v>640000</v>
      </c>
      <c r="H25" s="22" t="s">
        <v>9</v>
      </c>
      <c r="I25" s="12" t="s">
        <v>53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8"/>
      <c r="AA25" s="60"/>
    </row>
    <row r="26" spans="1:27" s="6" customFormat="1" ht="24" customHeight="1">
      <c r="A26" s="34">
        <v>15</v>
      </c>
      <c r="B26" s="36" t="s">
        <v>55</v>
      </c>
      <c r="C26" s="56"/>
      <c r="D26" s="36" t="s">
        <v>12</v>
      </c>
      <c r="E26" s="36">
        <v>25</v>
      </c>
      <c r="F26" s="36">
        <v>8000</v>
      </c>
      <c r="G26" s="46">
        <f t="shared" si="0"/>
        <v>200000</v>
      </c>
      <c r="H26" s="22" t="s">
        <v>9</v>
      </c>
      <c r="I26" s="12" t="s">
        <v>54</v>
      </c>
      <c r="J26" s="24"/>
      <c r="K26" s="24"/>
      <c r="L26" s="24"/>
      <c r="M26" s="24"/>
      <c r="N26" s="24"/>
      <c r="O26" s="24"/>
      <c r="P26" s="24"/>
      <c r="Q26" s="24"/>
      <c r="R26" s="24"/>
      <c r="S26" s="24">
        <v>7500</v>
      </c>
      <c r="T26" s="24"/>
      <c r="U26" s="24"/>
      <c r="V26" s="24"/>
      <c r="W26" s="24"/>
      <c r="X26" s="24"/>
      <c r="Y26" s="24"/>
      <c r="Z26" s="62"/>
      <c r="AA26" s="60"/>
    </row>
    <row r="27" spans="1:27" s="6" customFormat="1" ht="69.75" customHeight="1">
      <c r="A27" s="35"/>
      <c r="B27" s="37"/>
      <c r="C27" s="56"/>
      <c r="D27" s="37"/>
      <c r="E27" s="37"/>
      <c r="F27" s="37"/>
      <c r="G27" s="47"/>
      <c r="H27" s="22"/>
      <c r="I27" s="12"/>
      <c r="J27" s="24"/>
      <c r="K27" s="24"/>
      <c r="L27" s="24"/>
      <c r="M27" s="24"/>
      <c r="N27" s="24"/>
      <c r="O27" s="24"/>
      <c r="P27" s="24"/>
      <c r="Q27" s="24"/>
      <c r="R27" s="24"/>
      <c r="S27" s="24" t="s">
        <v>90</v>
      </c>
      <c r="T27" s="24"/>
      <c r="U27" s="24"/>
      <c r="V27" s="24"/>
      <c r="W27" s="24"/>
      <c r="X27" s="24"/>
      <c r="Y27" s="24"/>
      <c r="Z27" s="63"/>
      <c r="AA27" s="60"/>
    </row>
    <row r="28" spans="1:27" s="6" customFormat="1" ht="28.5" customHeight="1">
      <c r="A28" s="34">
        <v>16</v>
      </c>
      <c r="B28" s="36" t="s">
        <v>55</v>
      </c>
      <c r="C28" s="56"/>
      <c r="D28" s="36" t="s">
        <v>12</v>
      </c>
      <c r="E28" s="36">
        <v>25</v>
      </c>
      <c r="F28" s="36">
        <v>8000</v>
      </c>
      <c r="G28" s="17">
        <f t="shared" si="0"/>
        <v>200000</v>
      </c>
      <c r="H28" s="22" t="s">
        <v>9</v>
      </c>
      <c r="I28" s="12" t="s">
        <v>54</v>
      </c>
      <c r="J28" s="24"/>
      <c r="K28" s="24"/>
      <c r="L28" s="24"/>
      <c r="M28" s="24"/>
      <c r="N28" s="24"/>
      <c r="O28" s="24"/>
      <c r="P28" s="24"/>
      <c r="Q28" s="24"/>
      <c r="R28" s="24"/>
      <c r="S28" s="24">
        <v>7500</v>
      </c>
      <c r="T28" s="24"/>
      <c r="U28" s="24"/>
      <c r="V28" s="24"/>
      <c r="W28" s="24"/>
      <c r="X28" s="24"/>
      <c r="Y28" s="24"/>
      <c r="Z28" s="62"/>
      <c r="AA28" s="60"/>
    </row>
    <row r="29" spans="1:27" s="6" customFormat="1" ht="68.25" customHeight="1">
      <c r="A29" s="35"/>
      <c r="B29" s="37"/>
      <c r="C29" s="37"/>
      <c r="D29" s="37"/>
      <c r="E29" s="37"/>
      <c r="F29" s="37"/>
      <c r="G29" s="17"/>
      <c r="H29" s="22"/>
      <c r="I29" s="12"/>
      <c r="J29" s="24"/>
      <c r="K29" s="24"/>
      <c r="L29" s="24"/>
      <c r="M29" s="24"/>
      <c r="N29" s="24"/>
      <c r="O29" s="24"/>
      <c r="P29" s="24"/>
      <c r="Q29" s="24"/>
      <c r="R29" s="24"/>
      <c r="S29" s="24" t="s">
        <v>90</v>
      </c>
      <c r="T29" s="24"/>
      <c r="U29" s="24"/>
      <c r="V29" s="24"/>
      <c r="W29" s="24"/>
      <c r="X29" s="24"/>
      <c r="Y29" s="24"/>
      <c r="Z29" s="63"/>
      <c r="AA29" s="60"/>
    </row>
    <row r="30" spans="1:27">
      <c r="A30" s="18"/>
      <c r="B30" s="18"/>
      <c r="C30" s="18"/>
      <c r="D30" s="18"/>
      <c r="E30" s="18"/>
      <c r="F30" s="18"/>
      <c r="G30" s="19">
        <f>SUM(G4:G28)</f>
        <v>18820885</v>
      </c>
      <c r="H30" s="20"/>
      <c r="I30" s="20"/>
      <c r="J30" s="19"/>
      <c r="K30" s="19" t="s">
        <v>63</v>
      </c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30"/>
    </row>
  </sheetData>
  <mergeCells count="78">
    <mergeCell ref="Z26:Z27"/>
    <mergeCell ref="Z28:Z29"/>
    <mergeCell ref="Z21:Z22"/>
    <mergeCell ref="Z4:Z5"/>
    <mergeCell ref="Z6:Z7"/>
    <mergeCell ref="Z15:Z16"/>
    <mergeCell ref="Z13:Z14"/>
    <mergeCell ref="Z11:Z12"/>
    <mergeCell ref="Z17:Z18"/>
    <mergeCell ref="Z19:Z20"/>
    <mergeCell ref="E21:E22"/>
    <mergeCell ref="F21:F22"/>
    <mergeCell ref="G21:G22"/>
    <mergeCell ref="E17:E18"/>
    <mergeCell ref="F17:F18"/>
    <mergeCell ref="G17:G18"/>
    <mergeCell ref="F19:F20"/>
    <mergeCell ref="G19:G20"/>
    <mergeCell ref="E19:E20"/>
    <mergeCell ref="E26:E27"/>
    <mergeCell ref="F26:F27"/>
    <mergeCell ref="G26:G27"/>
    <mergeCell ref="A28:A29"/>
    <mergeCell ref="B28:B29"/>
    <mergeCell ref="C24:C29"/>
    <mergeCell ref="D28:D29"/>
    <mergeCell ref="E28:E29"/>
    <mergeCell ref="F28:F29"/>
    <mergeCell ref="F4:F5"/>
    <mergeCell ref="G4:G5"/>
    <mergeCell ref="A15:A16"/>
    <mergeCell ref="B15:B16"/>
    <mergeCell ref="C15:C16"/>
    <mergeCell ref="D15:D16"/>
    <mergeCell ref="E15:E16"/>
    <mergeCell ref="F15:F16"/>
    <mergeCell ref="G15:G16"/>
    <mergeCell ref="A13:A14"/>
    <mergeCell ref="B13:B14"/>
    <mergeCell ref="C13:C14"/>
    <mergeCell ref="D13:D14"/>
    <mergeCell ref="E13:E14"/>
    <mergeCell ref="F13:F14"/>
    <mergeCell ref="G13:G14"/>
    <mergeCell ref="A4:A5"/>
    <mergeCell ref="B4:B5"/>
    <mergeCell ref="C4:C5"/>
    <mergeCell ref="D4:D5"/>
    <mergeCell ref="E4:E5"/>
    <mergeCell ref="F6:F7"/>
    <mergeCell ref="G6:G7"/>
    <mergeCell ref="A11:A12"/>
    <mergeCell ref="B11:B12"/>
    <mergeCell ref="C11:C12"/>
    <mergeCell ref="D11:D12"/>
    <mergeCell ref="E11:E12"/>
    <mergeCell ref="F11:F12"/>
    <mergeCell ref="A6:A7"/>
    <mergeCell ref="B6:B7"/>
    <mergeCell ref="C6:C7"/>
    <mergeCell ref="D6:D7"/>
    <mergeCell ref="E6:E7"/>
    <mergeCell ref="G11:G12"/>
    <mergeCell ref="A17:A18"/>
    <mergeCell ref="B17:B18"/>
    <mergeCell ref="C17:C18"/>
    <mergeCell ref="D17:D18"/>
    <mergeCell ref="A19:A20"/>
    <mergeCell ref="B19:B20"/>
    <mergeCell ref="C19:C20"/>
    <mergeCell ref="D19:D20"/>
    <mergeCell ref="A21:A22"/>
    <mergeCell ref="B21:B22"/>
    <mergeCell ref="C21:C22"/>
    <mergeCell ref="D21:D22"/>
    <mergeCell ref="A26:A27"/>
    <mergeCell ref="B26:B27"/>
    <mergeCell ref="D26:D27"/>
  </mergeCells>
  <pageMargins left="0.43307086614173229" right="0.15748031496062992" top="0.49" bottom="0.34" header="0.31496062992125984" footer="0.31496062992125984"/>
  <pageSetup paperSize="9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2018-01-12T12:15:24Z</cp:lastPrinted>
  <dcterms:created xsi:type="dcterms:W3CDTF">2018-01-10T10:21:03Z</dcterms:created>
  <dcterms:modified xsi:type="dcterms:W3CDTF">2018-01-26T10:25:51Z</dcterms:modified>
</cp:coreProperties>
</file>