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210"/>
  </bookViews>
  <sheets>
    <sheet name="Лист1" sheetId="1" r:id="rId1"/>
  </sheets>
  <definedNames>
    <definedName name="_GoBack" localSheetId="0">Лист1!#REF!</definedName>
  </definedNames>
  <calcPr calcId="124519" iterateDelta="1E-4"/>
  <fileRecoveryPr repairLoad="1"/>
</workbook>
</file>

<file path=xl/calcChain.xml><?xml version="1.0" encoding="utf-8"?>
<calcChain xmlns="http://schemas.openxmlformats.org/spreadsheetml/2006/main">
  <c r="G58" i="1"/>
  <c r="G56"/>
  <c r="G54"/>
  <c r="G52"/>
  <c r="G48"/>
  <c r="G47"/>
  <c r="G45"/>
  <c r="G44"/>
  <c r="G43"/>
  <c r="G42"/>
  <c r="G41"/>
  <c r="G40"/>
  <c r="G39"/>
  <c r="G38"/>
  <c r="G37"/>
  <c r="G36"/>
  <c r="G35"/>
  <c r="G34"/>
  <c r="G33"/>
  <c r="G32"/>
  <c r="G31"/>
  <c r="G29"/>
  <c r="G27"/>
  <c r="G25"/>
  <c r="G23"/>
  <c r="G21"/>
  <c r="G19"/>
  <c r="G18"/>
  <c r="G16"/>
  <c r="G14"/>
  <c r="G13"/>
  <c r="G11"/>
  <c r="G10"/>
  <c r="G8"/>
  <c r="G6"/>
  <c r="G50"/>
  <c r="G59" l="1"/>
  <c r="G95"/>
  <c r="G93"/>
  <c r="G91"/>
  <c r="G89"/>
  <c r="G87"/>
  <c r="G79"/>
  <c r="G82" l="1"/>
  <c r="G81"/>
  <c r="G71"/>
  <c r="G73"/>
  <c r="G69"/>
  <c r="G63"/>
  <c r="G75"/>
  <c r="G67"/>
  <c r="G65"/>
  <c r="G77"/>
  <c r="G85" l="1"/>
  <c r="G83" l="1"/>
  <c r="G97" s="1"/>
</calcChain>
</file>

<file path=xl/sharedStrings.xml><?xml version="1.0" encoding="utf-8"?>
<sst xmlns="http://schemas.openxmlformats.org/spreadsheetml/2006/main" count="311" uniqueCount="178">
  <si>
    <t>Количество по бюджету</t>
  </si>
  <si>
    <t>Сумма, тенге</t>
  </si>
  <si>
    <t>Ед.изм</t>
  </si>
  <si>
    <t>Характеристика</t>
  </si>
  <si>
    <t>Цена</t>
  </si>
  <si>
    <t>Наименование</t>
  </si>
  <si>
    <t>шт</t>
  </si>
  <si>
    <t>фл</t>
  </si>
  <si>
    <t>Лекарственные средства*</t>
  </si>
  <si>
    <t>№ лота</t>
  </si>
  <si>
    <t>Международное Непатентованное Наименование</t>
  </si>
  <si>
    <t>Лекарственная форма</t>
  </si>
  <si>
    <t>набор</t>
  </si>
  <si>
    <t>туб.</t>
  </si>
  <si>
    <t>Фамотидин</t>
  </si>
  <si>
    <t>порошок лиофилизированный для приготовления раствора для инъекций 5 мл</t>
  </si>
  <si>
    <t>Уголь активированный</t>
  </si>
  <si>
    <t>капсулы 200мг</t>
  </si>
  <si>
    <t>Глюкоза безводная, натрия хлорид, калия хлорид, натрия цитрат (Оральная регидратационная соль)</t>
  </si>
  <si>
    <t>порошок по 27,9 г</t>
  </si>
  <si>
    <t>Тобрамицин</t>
  </si>
  <si>
    <t>порошок для ингаляций в капсулах 28 мг</t>
  </si>
  <si>
    <t>Вориконазол</t>
  </si>
  <si>
    <t>таблетки, покрытые пленочной оболочкой 50 мг</t>
  </si>
  <si>
    <t>Аллопуринол</t>
  </si>
  <si>
    <t>таблетки 100 мг</t>
  </si>
  <si>
    <t xml:space="preserve">Эндотрахеальная трубка </t>
  </si>
  <si>
    <t>№3,5  с манжеткой</t>
  </si>
  <si>
    <t>№4,5 без манжетки</t>
  </si>
  <si>
    <t>№3,0 с манжеткой</t>
  </si>
  <si>
    <t>№3 без  манжеткой</t>
  </si>
  <si>
    <t xml:space="preserve">Эндотрахеальная трубка  </t>
  </si>
  <si>
    <t>№4,0 без манжетки</t>
  </si>
  <si>
    <t>№3,5  без манжет</t>
  </si>
  <si>
    <t>Фитоменадион</t>
  </si>
  <si>
    <t>раствор в/м 10 мг/мл</t>
  </si>
  <si>
    <t>Домперидон</t>
  </si>
  <si>
    <t>капли для приема внутрь 10 мг по 5 мл</t>
  </si>
  <si>
    <t>сироп5 мг по 30 мл</t>
  </si>
  <si>
    <t>Ампициллин в комбинации с ингибиторами бета-лактамаз</t>
  </si>
  <si>
    <t>порошок для приготовления раствора для инъекций в комплекте с растворителем (вода для инъекций) 500 мг / 250 мг</t>
  </si>
  <si>
    <t>Фактор свертывания крови II, VII, IX и X в комбинации</t>
  </si>
  <si>
    <t>лиофилизированный порошок для приготовления раствора для внутривенного введения 500 МЕ</t>
  </si>
  <si>
    <t>уп</t>
  </si>
  <si>
    <t>Чашки Петри одноразовые</t>
  </si>
  <si>
    <t>Диаметр 90x15мм (стерильные), пластиковые</t>
  </si>
  <si>
    <t>Тест-полоски</t>
  </si>
  <si>
    <t>Тест-полоски для проведения биохимических исследований мочи по 11 параметрам (кровь, билирубин, уробилиноген, кетоны, белок, нитриты, глюкоза, pH, S/G, лейкоциты, аскорбиновая кислота) на полуавтоматическом  анализаторе мочи Uriscan optima, поставляется в тубе (100 шт/уп) упакованной в картонную коробку, температура хранения   +2 +30 С</t>
  </si>
  <si>
    <t>№4,0 с манжетой</t>
  </si>
  <si>
    <t>Дыхательные фильтры для неонатальных дыхательных контуров</t>
  </si>
  <si>
    <t>Антимикробные моющие перчатки по уходу за кожей лежащих пациентов</t>
  </si>
  <si>
    <t>Перчатки, прямоугольной формы, изготовлены из
легко поглощающего воду гидросплетённого
полипропилена, размер 22смх17см, пропитаны
раствором. В качестве действующих веществ 1
перчатка содержит: вода 97,4%, глицерин 2,4%,
кокамидопропиламиноксид 0,25%, октенидин
гидрохлорид 0,08%, другие компоненты: лактат
натрия, аллантоин, этилгексилглицерин. Перчатки
упакованы в мягкую упаковку из многослойной
ламинированной PET и PE пленки прямоугольной
формы. Предназначено для мытья тела, в
независимости от условий проведения данной
процедуры, для мытья стационарных пациентов и
лежачих больных, проходящих интенсивную
терапию и находящихся в инфекционном блоке, для
очищения и уход за кожей, для антисептической
обработки всей поверхности тела при MRSA / ORSA, подходит для всех типов кожи, даже для кожи чувствительной к мылу и склонной к аллергическим реакциям.</t>
  </si>
  <si>
    <t xml:space="preserve">Комплект для сбора предназначен для использования в сепараторе Spectra Optia. Магистрали и их различные компоненты выполнены из поливинилхлорида.
• Эритроцитоферез - удаление большого количества эритроцитов (показания эритроцитозы и гемабластозы, цель – снижение гематокритак пацента)
• Обмен эритроцитов – замена дефектных эритроцитов на донорские эритроциты (показания талассимия, серповидно-клеточная анемия, малярия)
• Терапевтический плазмообмен (показания АСФА-72 заболевания – преимущественно нейрология, нефрология, заболевания обмена веществ)
• Каскадный плазмоферез (с любыми фильтрами или колонками).
Комплект состоит из 2 мешков, 1 вентилируемого мешка, 1 мешка для удаления. Объем последнего мешка составляет 4 литра.
</t>
  </si>
  <si>
    <t>Система для плазмафереза для Spectra Optia 10220</t>
  </si>
  <si>
    <t>комплект</t>
  </si>
  <si>
    <t>Пластины TSCD
(к аппарату TSCD
или TSCD II)</t>
  </si>
  <si>
    <t>Пластины изготовлены из сплава меди, никеля, с примесью винила, примесью фенола, серебра, хрома. Нагревание +300ºС. Максимальный диаметр используемой для стерильного соединения трубки-магистрали из ПВХ 4,5 мм. НЕСТЕРИЛЬНО.
Пластины «TSCD» являются расходным материалом к аппарату TSCD®-II для запаивания магистралей пластикатных контейнеров, производства компании TERUMO и предназначены для автоматического стерильного соединения двух секций полихлорвиниловых трубок. Система может использоваться, как для соединения двух пустых трубок, так и трубок, наполненных кровью или лекарственным раствором. В упаковке 140 шт</t>
  </si>
  <si>
    <t>Набор для выявления неспецифической эстеразы</t>
  </si>
  <si>
    <t>Набора реагентов для цитохимического определения неспецифической эстеразы в лейкоцитах. Реагенты вошедшие в набор: 1. Альфа-нафтилацетат.- 1фл. 2. Прочный синий «Б» - 10 фл. 3. Фосфатный буфер -1 фл. 4. NaF -1фл. Набор обеспечивает 10 исследований.</t>
  </si>
  <si>
    <t>наб</t>
  </si>
  <si>
    <t>Набор для определения гликогена в лейкоцитах</t>
  </si>
  <si>
    <t>Набор реагентов для цитохимического определения гликогена в лейкоцитах. РАS- реакция. Реагенты вошедшие в набор: йодная кислота; реактив Шиффа; гематоксилин Майера. Набор обеспечивает 12 исследований.</t>
  </si>
  <si>
    <t xml:space="preserve">Набор реагентов для цитохимического определения фосфолипидов в лейкоцитах с помощью судана черного Б. Реагенты в наборе: 1. спиртовой раствор судана черного Б– 2фл. 2. спиртовой раствор фенола - 2фл. 3. бифосфат натрия кристаллический – 6 фл. Набор обеспечивает 6 исследований </t>
  </si>
  <si>
    <t>Набор  сидероциты и сидеробласты</t>
  </si>
  <si>
    <t>Использование реакции с берлинской лазурью, основанное на образовании ферриферроцианида при взаимодействие ионов трехвалентного железа с ферроцианидом в кислой среде. Реакция проявляется в виде образования синего или зеленого осадка ферриферроцианида. 1. Реактив для фиксации мазков - 1 флакон (100 мл) 2. Желтая кровяная соль (20%) - 3 флакона (по10 мл) 3. Концентрированная хлористоводородная кислота - 1 флакон (8,2 мл) Сафранин (0,1%) - 1 флакон (100 мл).</t>
  </si>
  <si>
    <t>Краситель Гематоксилин Карацци, фас. 250 мл.</t>
  </si>
  <si>
    <t>Краситель Диахим - Цитостейн-ГК в растворе предназначен для применения в качестве красителя в цитологической и гематологической практике. Краситель представляет собой 0,1% раствор сухого красителя гематоксилина в смеси с глицерином и алюмокалиевыми квасцами - 1 флакон (250 мл). Абр.</t>
  </si>
  <si>
    <t>Левотироксин натрия</t>
  </si>
  <si>
    <t>Левофлоксацин</t>
  </si>
  <si>
    <t>порошок для приготовления раствора для инъекций По 1,2 г</t>
  </si>
  <si>
    <t>таблетки 250 мг</t>
  </si>
  <si>
    <t>Атропин</t>
  </si>
  <si>
    <t>раствор для инъекций 1мг/мл</t>
  </si>
  <si>
    <t xml:space="preserve">Ацетилцистеин </t>
  </si>
  <si>
    <t>порошок для приготовления раствора для приема внутрь 200 мг по 3 г</t>
  </si>
  <si>
    <t xml:space="preserve">Вазелин </t>
  </si>
  <si>
    <t>масло для наружного применения</t>
  </si>
  <si>
    <t xml:space="preserve">Дексаметазон </t>
  </si>
  <si>
    <t>таблетки 0,5 мг</t>
  </si>
  <si>
    <t>Декстроза</t>
  </si>
  <si>
    <t xml:space="preserve">раствор для инфузий 10% 400 мл </t>
  </si>
  <si>
    <t xml:space="preserve">раствор для инфузий 5% 200 мл </t>
  </si>
  <si>
    <t xml:space="preserve">раствор для инфузий 5% 400 мл </t>
  </si>
  <si>
    <t xml:space="preserve">раствор для инфузий 5% 100 мл </t>
  </si>
  <si>
    <t xml:space="preserve">Дигоксин </t>
  </si>
  <si>
    <t>раствор для инъекций 0,25 мг/мл</t>
  </si>
  <si>
    <t>таблетки 100 мкг</t>
  </si>
  <si>
    <t xml:space="preserve">Кальция глюконат </t>
  </si>
  <si>
    <t>таблетки 0,5 г</t>
  </si>
  <si>
    <t>таблетки 200 мг</t>
  </si>
  <si>
    <t>Амоксициллин+Клавулановая кислота</t>
  </si>
  <si>
    <t xml:space="preserve">Комплекс аминокислот </t>
  </si>
  <si>
    <t>раствор для инфузий, 500 мл</t>
  </si>
  <si>
    <t>капли глазные 0,5% по 5 мл</t>
  </si>
  <si>
    <t xml:space="preserve">Мебендазол </t>
  </si>
  <si>
    <t xml:space="preserve">Оксиметазолин </t>
  </si>
  <si>
    <t>капли назальные 0,01% по 5 мл</t>
  </si>
  <si>
    <t>спрей назальный 0,05% по 10 мл</t>
  </si>
  <si>
    <t xml:space="preserve">Парацетамол </t>
  </si>
  <si>
    <t>Перекись водорода</t>
  </si>
  <si>
    <t>раствор для наружного применения 3% 30 мл</t>
  </si>
  <si>
    <t xml:space="preserve">Пирантел </t>
  </si>
  <si>
    <t xml:space="preserve">Сальбутамол </t>
  </si>
  <si>
    <t>раствор для небулайзера 5 мг/мл, 20 мл</t>
  </si>
  <si>
    <t xml:space="preserve">Симетикон </t>
  </si>
  <si>
    <t>суспензия</t>
  </si>
  <si>
    <t xml:space="preserve">Циклезонид </t>
  </si>
  <si>
    <t>аэрозоль для ингаляций, дозированный 160 мкг</t>
  </si>
  <si>
    <t>аэрозоль для ингаляций, дозированный 80 мкг</t>
  </si>
  <si>
    <t xml:space="preserve">Циннаризин </t>
  </si>
  <si>
    <t>таблетки 25 мг</t>
  </si>
  <si>
    <t>Фильтр дыхательный вирусобактериальный тепловлагообменный электростатический для защиты пациента, персонала, аппаратуры в дыхательных и анестезиологических контурах и обеспечения оптимального возврата влаги и тепла, для новорожденных, с портом Луер Лок</t>
  </si>
  <si>
    <t>таблетка</t>
  </si>
  <si>
    <t>капсула</t>
  </si>
  <si>
    <t>ампула</t>
  </si>
  <si>
    <t>саше</t>
  </si>
  <si>
    <t>пакет</t>
  </si>
  <si>
    <t>Количество</t>
  </si>
  <si>
    <t xml:space="preserve">* Торговые наименования лекарственных средств должны быть зарегистрированны, входить в приказ МЗ РК от 8 декабря 2017 года № 931 "Об утверждении Казахстанского национального лекарственного формуляра" </t>
  </si>
  <si>
    <t>Предельная цена МНН</t>
  </si>
  <si>
    <t>Набор реагентов для цитохимического определения липидов</t>
  </si>
  <si>
    <t>Изделия медицинского назначения / Реагенты</t>
  </si>
  <si>
    <t>ТОО "Confidence Land"</t>
  </si>
  <si>
    <t>ТОО "SUNMEDICA"</t>
  </si>
  <si>
    <t>ИП "ЖАН МЕД"</t>
  </si>
  <si>
    <t>ТОО "Мирант"</t>
  </si>
  <si>
    <t>ТОО "Техномедик"</t>
  </si>
  <si>
    <t>ТОО "Альянс"</t>
  </si>
  <si>
    <t>ТОО "КФК Медсервис Плюс"</t>
  </si>
  <si>
    <t>ТОО "A.N.P."</t>
  </si>
  <si>
    <t>ТОО "DAMU MEDICAL"</t>
  </si>
  <si>
    <t>ТОО "Веснорма"</t>
  </si>
  <si>
    <t>ТОО "INKAR"</t>
  </si>
  <si>
    <t>ТОО "Fam.Aliance"</t>
  </si>
  <si>
    <t>ТОО НПФ "Медилэнд"</t>
  </si>
  <si>
    <t>ТОО "EMIR Company"</t>
  </si>
  <si>
    <t>ТОО "Kelun-Kazpharm" (Келун Казфарм)</t>
  </si>
  <si>
    <t>ТОО "Международный Медицинский Торговый Дом"</t>
  </si>
  <si>
    <t>ТОО "Pharm  Stock Medicines.Kz"</t>
  </si>
  <si>
    <t>пр-ва YD Diagnostics Corporation, Корея, РК-МТ-7№014325</t>
  </si>
  <si>
    <t>TROGE MEDIKAL GMBH,пр-ва Германия, РК-ИМН-5№007878</t>
  </si>
  <si>
    <t>пр-ва ООО «Ассомедика», Беларусь,РК-ИМН-5№013507</t>
  </si>
  <si>
    <t>TROGE MEDIKAL GMBH,пр-ва Германия, РК-ИМН-5№007877</t>
  </si>
  <si>
    <t>ТОО "Kelun-Kazpharm" (Келун Казфарм), пр-ва Казахстан, РК-ЛС-3№020671</t>
  </si>
  <si>
    <t>ТОО "Kelun-Kazpharm" (Келун Казфарм), пр-ва Казахстан, РК-ЛС-3№020672</t>
  </si>
  <si>
    <t>пр-ва Intersurgical Ltd,  Литва, РК-ИМН-5№016465</t>
  </si>
  <si>
    <t>пр-ва Schulke&amp;Mayr GmbH, Германия,№KZ16.01.99.002.E.003708.12.13 от 26.12.2013г</t>
  </si>
  <si>
    <t>пр-ва Semperit Investments Asia Pte Ltd, пр-ва Германия (указано торговое наименование Октенисепт, вместо регистрационного предоставлен Сертификат о соответствии на средства индивидуальной защиты рук от механических воздействий, пр-ва Сингапур ) (не соответствует ТС)</t>
  </si>
  <si>
    <t>пр-ва Абрис+, РФ, не подлежит регистрации</t>
  </si>
  <si>
    <t>МТК «GREETMED», пр-ва Китай, регистрации не подлежат.</t>
  </si>
  <si>
    <t>BICAKCILAR Tibbi Cihazlar San. Ve Tic, пр-ва Турция, РК-ИМН-5№016930</t>
  </si>
  <si>
    <t>Well Lead Medikal Co.,LTD, пр-ва Китай, РК-ИМН-5№013583</t>
  </si>
  <si>
    <t>Well Lead Medical Co.,LTD, пр-ва Китай, РК-ИМН-5№013583</t>
  </si>
  <si>
    <t>Аллопуринол, Борщаговский ХФЗ, пр-ва Украина</t>
  </si>
  <si>
    <t xml:space="preserve">Фармация, пр-ва Караганда Казахстан, </t>
  </si>
  <si>
    <t>Вифенд, пр-ва Пфайзер, Германия</t>
  </si>
  <si>
    <t>Дексаметазон,  пр-ва КРКА, д.д.Ново место, Словения</t>
  </si>
  <si>
    <t>Глюкоза,  пр-ва ТОО «Kelun-Kazpharm»(Келун-Казф), Казахстан</t>
  </si>
  <si>
    <t>Тоби Подхалер, пр-ва Новартис Фармасьютикалс Корпорэйшн, США</t>
  </si>
  <si>
    <t xml:space="preserve">Альвеско, пр-ва ЗМ Хэлс Кеа Лимитед, Великобритания </t>
  </si>
  <si>
    <t>Амри-К, пр-ва “Amriya Pharmaceutical Industris“, пр-ва Египет</t>
  </si>
  <si>
    <t>Октаплекс, пр-ва Octapharma Pharmazeutika Produktionsges m.b.H, Австрия</t>
  </si>
  <si>
    <t>Plasti-med «supporting healthy life», пр-ва Турция,   РК-ИМН-5№014394</t>
  </si>
  <si>
    <t>TROGE MEDICAL GMBH,пр-ва Германия, РК-ИМН-5№007878</t>
  </si>
  <si>
    <t>TROGE MEDICAL GMBH, пр-ва Германия, РК-ИМН-5№007877</t>
  </si>
  <si>
    <t>УП «Литопласт»,    пр-ва Беларуссия, регистрации не подлежат.</t>
  </si>
  <si>
    <t>пр-ва Экомедбиоприбор, Россия, регистрации не подлежат.</t>
  </si>
  <si>
    <t>Клавам, пр-ва Алкем Лабораториз Лтд, Индия</t>
  </si>
  <si>
    <t>Атропина сульфат, пр-ва ГНЦЛС ОЗ, Украина</t>
  </si>
  <si>
    <t>Дексаметазон, пр-ва KRKA, Словения</t>
  </si>
  <si>
    <t>Глюкоза, пр-ва Kelun-Kazpharm, Казахстан</t>
  </si>
  <si>
    <t>Дигоксин, пр-ва ГНЦЛС ОЗ, Украина</t>
  </si>
  <si>
    <t>Тоби Подхалер, пр-ва Novartis Pharma AG, Великобритания</t>
  </si>
  <si>
    <t>Квамател, пр-ва Гедеон Рихтер ОАО, Германия</t>
  </si>
  <si>
    <t>Амри-К, пр-ва Amriya Pharmaceutical Industries, Египет</t>
  </si>
  <si>
    <t>Альвеско, пр-ва Никомед Австрия ГмбХ, Великобритания</t>
  </si>
  <si>
    <t>Победитель / Итоги</t>
  </si>
  <si>
    <t>Литопласт, пр-ва Беларусь,Государственной регистрации не подлежат.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</si>
</sst>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" fillId="0" borderId="0"/>
  </cellStyleXfs>
  <cellXfs count="48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5" fillId="0" borderId="1" xfId="0" applyFont="1" applyBorder="1"/>
    <xf numFmtId="43" fontId="5" fillId="0" borderId="1" xfId="0" applyNumberFormat="1" applyFont="1" applyBorder="1"/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43" fontId="0" fillId="0" borderId="1" xfId="3" applyFont="1" applyFill="1" applyBorder="1" applyAlignment="1">
      <alignment vertical="top" wrapText="1"/>
    </xf>
    <xf numFmtId="0" fontId="7" fillId="0" borderId="0" xfId="2" applyFont="1" applyFill="1"/>
    <xf numFmtId="43" fontId="0" fillId="0" borderId="0" xfId="0" applyNumberFormat="1"/>
    <xf numFmtId="0" fontId="0" fillId="0" borderId="0" xfId="0"/>
    <xf numFmtId="0" fontId="0" fillId="0" borderId="0" xfId="0" applyFont="1" applyFill="1" applyBorder="1" applyAlignment="1">
      <alignment horizontal="left" vertical="top"/>
    </xf>
    <xf numFmtId="0" fontId="0" fillId="0" borderId="0" xfId="0"/>
    <xf numFmtId="43" fontId="0" fillId="2" borderId="1" xfId="3" applyFont="1" applyFill="1" applyBorder="1" applyAlignment="1">
      <alignment vertical="top" wrapText="1"/>
    </xf>
    <xf numFmtId="43" fontId="3" fillId="2" borderId="1" xfId="3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43" fontId="0" fillId="3" borderId="1" xfId="3" applyFont="1" applyFill="1" applyBorder="1" applyAlignment="1">
      <alignment vertical="top" wrapText="1"/>
    </xf>
    <xf numFmtId="43" fontId="3" fillId="3" borderId="1" xfId="3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3" applyNumberFormat="1" applyFont="1" applyFill="1" applyBorder="1" applyAlignment="1">
      <alignment vertical="top" wrapText="1"/>
    </xf>
    <xf numFmtId="0" fontId="0" fillId="2" borderId="1" xfId="3" applyNumberFormat="1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43" fontId="0" fillId="0" borderId="3" xfId="3" applyFont="1" applyFill="1" applyBorder="1" applyAlignment="1">
      <alignment horizontal="center" vertical="top" wrapText="1"/>
    </xf>
    <xf numFmtId="43" fontId="0" fillId="0" borderId="4" xfId="3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43" fontId="3" fillId="0" borderId="3" xfId="3" applyFont="1" applyFill="1" applyBorder="1" applyAlignment="1">
      <alignment horizontal="center" vertical="top" wrapText="1"/>
    </xf>
    <xf numFmtId="43" fontId="3" fillId="0" borderId="4" xfId="3" applyFont="1" applyFill="1" applyBorder="1" applyAlignment="1">
      <alignment horizontal="center" vertical="top" wrapText="1"/>
    </xf>
    <xf numFmtId="43" fontId="0" fillId="3" borderId="3" xfId="3" applyFont="1" applyFill="1" applyBorder="1" applyAlignment="1">
      <alignment horizontal="center" vertical="top" wrapText="1"/>
    </xf>
    <xf numFmtId="43" fontId="0" fillId="3" borderId="4" xfId="3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2" xfId="0" applyBorder="1"/>
    <xf numFmtId="0" fontId="5" fillId="3" borderId="1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7"/>
    <cellStyle name="Обычный 3" xfId="4"/>
    <cellStyle name="Обычный 5" xfId="2"/>
    <cellStyle name="Обычный 6" xfId="1"/>
    <cellStyle name="Финансовый" xfId="3" builtinId="3"/>
    <cellStyle name="Финансовый 4" xfId="5"/>
    <cellStyle name="Финансовый 5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99"/>
  <sheetViews>
    <sheetView tabSelected="1" zoomScale="55" zoomScaleNormal="55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W91" sqref="W91"/>
    </sheetView>
  </sheetViews>
  <sheetFormatPr defaultRowHeight="15"/>
  <cols>
    <col min="1" max="1" width="6.7109375" customWidth="1"/>
    <col min="2" max="2" width="30.140625" customWidth="1"/>
    <col min="3" max="3" width="52.5703125" customWidth="1"/>
    <col min="4" max="4" width="14.42578125" customWidth="1"/>
    <col min="5" max="5" width="13.5703125" customWidth="1"/>
    <col min="6" max="6" width="17.28515625" customWidth="1"/>
    <col min="7" max="7" width="23.140625" customWidth="1"/>
    <col min="8" max="8" width="17.28515625" style="13" customWidth="1"/>
    <col min="9" max="9" width="17.28515625" style="25" customWidth="1"/>
    <col min="10" max="25" width="17.28515625" style="13" customWidth="1"/>
  </cols>
  <sheetData>
    <row r="2" spans="1:25" ht="21">
      <c r="C2" s="1" t="s">
        <v>8</v>
      </c>
    </row>
    <row r="3" spans="1:25" ht="21" customHeight="1">
      <c r="B3" s="44" t="s">
        <v>118</v>
      </c>
      <c r="C3" s="45"/>
      <c r="D3" s="45"/>
      <c r="E3" s="45"/>
      <c r="F3" s="45"/>
      <c r="G3" s="45"/>
      <c r="H3"/>
      <c r="W3"/>
      <c r="X3"/>
      <c r="Y3"/>
    </row>
    <row r="4" spans="1:25" ht="30" customHeight="1">
      <c r="B4" s="46"/>
      <c r="C4" s="46"/>
      <c r="D4" s="46"/>
      <c r="E4" s="46"/>
      <c r="F4" s="46"/>
      <c r="G4" s="46"/>
      <c r="H4"/>
      <c r="W4"/>
      <c r="X4"/>
      <c r="Y4"/>
    </row>
    <row r="5" spans="1:25" ht="75">
      <c r="A5" s="3" t="s">
        <v>9</v>
      </c>
      <c r="B5" s="3" t="s">
        <v>10</v>
      </c>
      <c r="C5" s="3" t="s">
        <v>11</v>
      </c>
      <c r="D5" s="3" t="s">
        <v>2</v>
      </c>
      <c r="E5" s="3" t="s">
        <v>117</v>
      </c>
      <c r="F5" s="3" t="s">
        <v>119</v>
      </c>
      <c r="G5" s="3" t="s">
        <v>1</v>
      </c>
      <c r="H5" s="21" t="s">
        <v>122</v>
      </c>
      <c r="I5" s="21" t="s">
        <v>136</v>
      </c>
      <c r="J5" s="21" t="s">
        <v>123</v>
      </c>
      <c r="K5" s="21" t="s">
        <v>135</v>
      </c>
      <c r="L5" s="21" t="s">
        <v>137</v>
      </c>
      <c r="M5" s="21" t="s">
        <v>124</v>
      </c>
      <c r="N5" s="21" t="s">
        <v>125</v>
      </c>
      <c r="O5" s="21" t="s">
        <v>126</v>
      </c>
      <c r="P5" s="21" t="s">
        <v>127</v>
      </c>
      <c r="Q5" s="21" t="s">
        <v>128</v>
      </c>
      <c r="R5" s="21" t="s">
        <v>129</v>
      </c>
      <c r="S5" s="21" t="s">
        <v>138</v>
      </c>
      <c r="T5" s="21" t="s">
        <v>130</v>
      </c>
      <c r="U5" s="21" t="s">
        <v>131</v>
      </c>
      <c r="V5" s="21" t="s">
        <v>132</v>
      </c>
      <c r="W5" s="21" t="s">
        <v>133</v>
      </c>
      <c r="X5" s="21" t="s">
        <v>134</v>
      </c>
      <c r="Y5" s="47" t="s">
        <v>176</v>
      </c>
    </row>
    <row r="6" spans="1:25">
      <c r="A6" s="28">
        <v>1</v>
      </c>
      <c r="B6" s="30" t="s">
        <v>24</v>
      </c>
      <c r="C6" s="30" t="s">
        <v>25</v>
      </c>
      <c r="D6" s="28" t="s">
        <v>112</v>
      </c>
      <c r="E6" s="32">
        <v>5000</v>
      </c>
      <c r="F6" s="26">
        <v>11.53</v>
      </c>
      <c r="G6" s="26">
        <f t="shared" ref="G6:G48" si="0">F6*E6</f>
        <v>57650</v>
      </c>
      <c r="H6" s="16"/>
      <c r="I6" s="16"/>
      <c r="J6" s="16"/>
      <c r="K6" s="16"/>
      <c r="L6" s="16"/>
      <c r="M6" s="16"/>
      <c r="N6" s="16"/>
      <c r="O6" s="16"/>
      <c r="P6" s="16"/>
      <c r="Q6" s="16">
        <v>11.5</v>
      </c>
      <c r="R6" s="16"/>
      <c r="S6" s="16"/>
      <c r="T6" s="16"/>
      <c r="U6" s="16"/>
      <c r="V6" s="16"/>
      <c r="W6" s="16"/>
      <c r="X6" s="16"/>
      <c r="Y6" s="19"/>
    </row>
    <row r="7" spans="1:25" s="25" customFormat="1" ht="60">
      <c r="A7" s="29"/>
      <c r="B7" s="31"/>
      <c r="C7" s="31"/>
      <c r="D7" s="29"/>
      <c r="E7" s="33"/>
      <c r="F7" s="27"/>
      <c r="G7" s="27"/>
      <c r="H7" s="16"/>
      <c r="I7" s="16"/>
      <c r="J7" s="16"/>
      <c r="K7" s="16"/>
      <c r="L7" s="16"/>
      <c r="M7" s="16"/>
      <c r="N7" s="16"/>
      <c r="O7" s="16"/>
      <c r="P7" s="16"/>
      <c r="Q7" s="16" t="s">
        <v>153</v>
      </c>
      <c r="R7" s="16"/>
      <c r="S7" s="16"/>
      <c r="T7" s="16"/>
      <c r="U7" s="16"/>
      <c r="V7" s="16"/>
      <c r="W7" s="16"/>
      <c r="X7" s="16"/>
      <c r="Y7" s="19"/>
    </row>
    <row r="8" spans="1:25" ht="30" customHeight="1">
      <c r="A8" s="28">
        <v>2</v>
      </c>
      <c r="B8" s="30" t="s">
        <v>90</v>
      </c>
      <c r="C8" s="30" t="s">
        <v>69</v>
      </c>
      <c r="D8" s="28" t="s">
        <v>7</v>
      </c>
      <c r="E8" s="32">
        <v>800</v>
      </c>
      <c r="F8" s="26">
        <v>667.62</v>
      </c>
      <c r="G8" s="26">
        <f t="shared" si="0"/>
        <v>534096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>
        <v>530</v>
      </c>
      <c r="W8" s="16">
        <v>585</v>
      </c>
      <c r="X8" s="16"/>
      <c r="Y8" s="42" t="s">
        <v>132</v>
      </c>
    </row>
    <row r="9" spans="1:25" s="15" customFormat="1" ht="60">
      <c r="A9" s="29"/>
      <c r="B9" s="31"/>
      <c r="C9" s="31"/>
      <c r="D9" s="29"/>
      <c r="E9" s="33"/>
      <c r="F9" s="27"/>
      <c r="G9" s="27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22" t="s">
        <v>167</v>
      </c>
      <c r="W9" s="22" t="s">
        <v>167</v>
      </c>
      <c r="X9" s="16"/>
      <c r="Y9" s="43"/>
    </row>
    <row r="10" spans="1:25" ht="45">
      <c r="A10" s="6">
        <v>3</v>
      </c>
      <c r="B10" s="7" t="s">
        <v>39</v>
      </c>
      <c r="C10" s="7" t="s">
        <v>40</v>
      </c>
      <c r="D10" s="6" t="s">
        <v>7</v>
      </c>
      <c r="E10" s="9">
        <v>1000</v>
      </c>
      <c r="F10" s="10">
        <v>600</v>
      </c>
      <c r="G10" s="10">
        <f t="shared" si="0"/>
        <v>600000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9"/>
    </row>
    <row r="11" spans="1:25">
      <c r="A11" s="28">
        <v>4</v>
      </c>
      <c r="B11" s="30" t="s">
        <v>71</v>
      </c>
      <c r="C11" s="30" t="s">
        <v>72</v>
      </c>
      <c r="D11" s="28" t="s">
        <v>114</v>
      </c>
      <c r="E11" s="32">
        <v>1300</v>
      </c>
      <c r="F11" s="26">
        <v>14.45</v>
      </c>
      <c r="G11" s="26">
        <f t="shared" si="0"/>
        <v>18785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>
        <v>14.45</v>
      </c>
      <c r="W11" s="16"/>
      <c r="X11" s="16"/>
      <c r="Y11" s="19"/>
    </row>
    <row r="12" spans="1:25" s="15" customFormat="1" ht="60">
      <c r="A12" s="29"/>
      <c r="B12" s="31"/>
      <c r="C12" s="31"/>
      <c r="D12" s="29"/>
      <c r="E12" s="33"/>
      <c r="F12" s="27"/>
      <c r="G12" s="27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 t="s">
        <v>168</v>
      </c>
      <c r="W12" s="16"/>
      <c r="X12" s="16"/>
      <c r="Y12" s="19"/>
    </row>
    <row r="13" spans="1:25" ht="30">
      <c r="A13" s="6">
        <v>5</v>
      </c>
      <c r="B13" s="7" t="s">
        <v>73</v>
      </c>
      <c r="C13" s="7" t="s">
        <v>74</v>
      </c>
      <c r="D13" s="6" t="s">
        <v>116</v>
      </c>
      <c r="E13" s="10">
        <v>6000</v>
      </c>
      <c r="F13" s="10">
        <v>34.68</v>
      </c>
      <c r="G13" s="10">
        <f t="shared" si="0"/>
        <v>208080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9"/>
    </row>
    <row r="14" spans="1:25">
      <c r="A14" s="28">
        <v>6</v>
      </c>
      <c r="B14" s="30" t="s">
        <v>75</v>
      </c>
      <c r="C14" s="30" t="s">
        <v>76</v>
      </c>
      <c r="D14" s="28" t="s">
        <v>7</v>
      </c>
      <c r="E14" s="26">
        <v>500</v>
      </c>
      <c r="F14" s="26">
        <v>52.44</v>
      </c>
      <c r="G14" s="26">
        <f t="shared" si="0"/>
        <v>26220</v>
      </c>
      <c r="H14" s="16"/>
      <c r="I14" s="16"/>
      <c r="J14" s="16"/>
      <c r="K14" s="16"/>
      <c r="L14" s="16"/>
      <c r="M14" s="16"/>
      <c r="N14" s="16"/>
      <c r="O14" s="16"/>
      <c r="P14" s="16"/>
      <c r="Q14" s="16">
        <v>47</v>
      </c>
      <c r="R14" s="16"/>
      <c r="S14" s="16"/>
      <c r="T14" s="16"/>
      <c r="U14" s="16"/>
      <c r="V14" s="16"/>
      <c r="W14" s="16"/>
      <c r="X14" s="16"/>
      <c r="Y14" s="19"/>
    </row>
    <row r="15" spans="1:25" s="25" customFormat="1" ht="45">
      <c r="A15" s="29"/>
      <c r="B15" s="31"/>
      <c r="C15" s="31"/>
      <c r="D15" s="29"/>
      <c r="E15" s="27"/>
      <c r="F15" s="27"/>
      <c r="G15" s="27"/>
      <c r="H15" s="16"/>
      <c r="I15" s="16"/>
      <c r="J15" s="16"/>
      <c r="K15" s="16"/>
      <c r="L15" s="16"/>
      <c r="M15" s="16"/>
      <c r="N15" s="16"/>
      <c r="O15" s="16"/>
      <c r="P15" s="16"/>
      <c r="Q15" s="23" t="s">
        <v>154</v>
      </c>
      <c r="R15" s="16"/>
      <c r="S15" s="16"/>
      <c r="T15" s="16"/>
      <c r="U15" s="16"/>
      <c r="V15" s="16"/>
      <c r="W15" s="16"/>
      <c r="X15" s="16"/>
      <c r="Y15" s="19"/>
    </row>
    <row r="16" spans="1:25">
      <c r="A16" s="28">
        <v>7</v>
      </c>
      <c r="B16" s="30" t="s">
        <v>22</v>
      </c>
      <c r="C16" s="30" t="s">
        <v>23</v>
      </c>
      <c r="D16" s="28" t="s">
        <v>112</v>
      </c>
      <c r="E16" s="32">
        <v>500</v>
      </c>
      <c r="F16" s="26">
        <v>4226</v>
      </c>
      <c r="G16" s="26">
        <f>F16*E16</f>
        <v>2113000</v>
      </c>
      <c r="H16" s="16"/>
      <c r="I16" s="16"/>
      <c r="J16" s="16"/>
      <c r="K16" s="16"/>
      <c r="L16" s="16"/>
      <c r="M16" s="16"/>
      <c r="N16" s="16"/>
      <c r="O16" s="16"/>
      <c r="P16" s="16"/>
      <c r="Q16" s="16">
        <v>2378.5700000000002</v>
      </c>
      <c r="R16" s="16"/>
      <c r="S16" s="16"/>
      <c r="T16" s="16"/>
      <c r="U16" s="16"/>
      <c r="V16" s="16"/>
      <c r="W16" s="16"/>
      <c r="X16" s="16"/>
      <c r="Y16" s="19"/>
    </row>
    <row r="17" spans="1:25" s="25" customFormat="1" ht="45">
      <c r="A17" s="29"/>
      <c r="B17" s="31"/>
      <c r="C17" s="31"/>
      <c r="D17" s="29"/>
      <c r="E17" s="33"/>
      <c r="F17" s="27"/>
      <c r="G17" s="27"/>
      <c r="H17" s="16"/>
      <c r="I17" s="16"/>
      <c r="J17" s="16"/>
      <c r="K17" s="16"/>
      <c r="L17" s="16"/>
      <c r="M17" s="16"/>
      <c r="N17" s="16"/>
      <c r="O17" s="16"/>
      <c r="P17" s="16"/>
      <c r="Q17" s="22" t="s">
        <v>155</v>
      </c>
      <c r="R17" s="16"/>
      <c r="S17" s="16"/>
      <c r="T17" s="16"/>
      <c r="U17" s="16"/>
      <c r="V17" s="16"/>
      <c r="W17" s="16"/>
      <c r="X17" s="16"/>
      <c r="Y17" s="19"/>
    </row>
    <row r="18" spans="1:25" ht="60">
      <c r="A18" s="6">
        <v>8</v>
      </c>
      <c r="B18" s="7" t="s">
        <v>18</v>
      </c>
      <c r="C18" s="7" t="s">
        <v>19</v>
      </c>
      <c r="D18" s="6" t="s">
        <v>115</v>
      </c>
      <c r="E18" s="9">
        <v>300</v>
      </c>
      <c r="F18" s="10">
        <v>60.6</v>
      </c>
      <c r="G18" s="10">
        <f t="shared" si="0"/>
        <v>18180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9"/>
    </row>
    <row r="19" spans="1:25" ht="21" customHeight="1">
      <c r="A19" s="28">
        <v>9</v>
      </c>
      <c r="B19" s="30" t="s">
        <v>77</v>
      </c>
      <c r="C19" s="30" t="s">
        <v>78</v>
      </c>
      <c r="D19" s="28" t="s">
        <v>112</v>
      </c>
      <c r="E19" s="26">
        <v>66000</v>
      </c>
      <c r="F19" s="26">
        <v>24.03</v>
      </c>
      <c r="G19" s="26">
        <f t="shared" si="0"/>
        <v>1585980</v>
      </c>
      <c r="H19" s="16"/>
      <c r="I19" s="16"/>
      <c r="J19" s="16"/>
      <c r="K19" s="16"/>
      <c r="L19" s="16"/>
      <c r="M19" s="16"/>
      <c r="N19" s="16"/>
      <c r="O19" s="16"/>
      <c r="P19" s="16"/>
      <c r="Q19" s="16">
        <v>20.6</v>
      </c>
      <c r="R19" s="16"/>
      <c r="S19" s="16"/>
      <c r="T19" s="16"/>
      <c r="U19" s="16"/>
      <c r="V19" s="16">
        <v>23.5</v>
      </c>
      <c r="W19" s="16"/>
      <c r="X19" s="16"/>
      <c r="Y19" s="42" t="s">
        <v>128</v>
      </c>
    </row>
    <row r="20" spans="1:25" s="15" customFormat="1" ht="60">
      <c r="A20" s="29"/>
      <c r="B20" s="31"/>
      <c r="C20" s="31"/>
      <c r="D20" s="29"/>
      <c r="E20" s="27"/>
      <c r="F20" s="27"/>
      <c r="G20" s="27"/>
      <c r="H20" s="16"/>
      <c r="I20" s="16"/>
      <c r="J20" s="16"/>
      <c r="K20" s="16"/>
      <c r="L20" s="16"/>
      <c r="M20" s="16"/>
      <c r="N20" s="16"/>
      <c r="O20" s="16"/>
      <c r="P20" s="16"/>
      <c r="Q20" s="22" t="s">
        <v>156</v>
      </c>
      <c r="R20" s="16"/>
      <c r="S20" s="16"/>
      <c r="T20" s="16"/>
      <c r="U20" s="16"/>
      <c r="V20" s="22" t="s">
        <v>169</v>
      </c>
      <c r="W20" s="16"/>
      <c r="X20" s="16"/>
      <c r="Y20" s="43"/>
    </row>
    <row r="21" spans="1:25" ht="20.25" customHeight="1">
      <c r="A21" s="28">
        <v>10</v>
      </c>
      <c r="B21" s="30" t="s">
        <v>79</v>
      </c>
      <c r="C21" s="30" t="s">
        <v>80</v>
      </c>
      <c r="D21" s="28" t="s">
        <v>7</v>
      </c>
      <c r="E21" s="26">
        <v>300</v>
      </c>
      <c r="F21" s="26">
        <v>221.4</v>
      </c>
      <c r="G21" s="26">
        <f t="shared" si="0"/>
        <v>66420</v>
      </c>
      <c r="H21" s="16"/>
      <c r="I21" s="16">
        <v>221</v>
      </c>
      <c r="J21" s="16"/>
      <c r="K21" s="16"/>
      <c r="L21" s="16"/>
      <c r="M21" s="16"/>
      <c r="N21" s="16"/>
      <c r="O21" s="16"/>
      <c r="P21" s="16"/>
      <c r="Q21" s="16">
        <v>177</v>
      </c>
      <c r="R21" s="16"/>
      <c r="S21" s="16"/>
      <c r="T21" s="16"/>
      <c r="U21" s="16"/>
      <c r="V21" s="16"/>
      <c r="W21" s="16">
        <v>195</v>
      </c>
      <c r="X21" s="16"/>
      <c r="Y21" s="42" t="s">
        <v>128</v>
      </c>
    </row>
    <row r="22" spans="1:25" s="15" customFormat="1" ht="75">
      <c r="A22" s="29"/>
      <c r="B22" s="31"/>
      <c r="C22" s="31"/>
      <c r="D22" s="29"/>
      <c r="E22" s="27"/>
      <c r="F22" s="27"/>
      <c r="G22" s="27"/>
      <c r="H22" s="16"/>
      <c r="I22" s="16" t="s">
        <v>143</v>
      </c>
      <c r="J22" s="16"/>
      <c r="K22" s="16"/>
      <c r="L22" s="16"/>
      <c r="M22" s="16"/>
      <c r="N22" s="16"/>
      <c r="O22" s="16"/>
      <c r="P22" s="16"/>
      <c r="Q22" s="22" t="s">
        <v>157</v>
      </c>
      <c r="R22" s="16"/>
      <c r="S22" s="16"/>
      <c r="T22" s="16"/>
      <c r="U22" s="16"/>
      <c r="V22" s="16"/>
      <c r="W22" s="22" t="s">
        <v>170</v>
      </c>
      <c r="X22" s="16"/>
      <c r="Y22" s="43"/>
    </row>
    <row r="23" spans="1:25" ht="18.75" customHeight="1">
      <c r="A23" s="28">
        <v>11</v>
      </c>
      <c r="B23" s="30" t="s">
        <v>79</v>
      </c>
      <c r="C23" s="30" t="s">
        <v>81</v>
      </c>
      <c r="D23" s="28" t="s">
        <v>7</v>
      </c>
      <c r="E23" s="26">
        <v>5000</v>
      </c>
      <c r="F23" s="26">
        <v>119.34</v>
      </c>
      <c r="G23" s="26">
        <f t="shared" si="0"/>
        <v>596700</v>
      </c>
      <c r="H23" s="16"/>
      <c r="I23" s="16">
        <v>119</v>
      </c>
      <c r="J23" s="16"/>
      <c r="K23" s="16"/>
      <c r="L23" s="16"/>
      <c r="M23" s="16"/>
      <c r="N23" s="16"/>
      <c r="O23" s="16"/>
      <c r="P23" s="16"/>
      <c r="Q23" s="16">
        <v>100</v>
      </c>
      <c r="R23" s="16"/>
      <c r="S23" s="16"/>
      <c r="T23" s="16"/>
      <c r="U23" s="16"/>
      <c r="V23" s="16">
        <v>108</v>
      </c>
      <c r="W23" s="16">
        <v>112</v>
      </c>
      <c r="X23" s="16"/>
      <c r="Y23" s="42" t="s">
        <v>128</v>
      </c>
    </row>
    <row r="24" spans="1:25" s="15" customFormat="1" ht="75">
      <c r="A24" s="29"/>
      <c r="B24" s="31"/>
      <c r="C24" s="31"/>
      <c r="D24" s="29"/>
      <c r="E24" s="27"/>
      <c r="F24" s="27"/>
      <c r="G24" s="27"/>
      <c r="H24" s="16"/>
      <c r="I24" s="16" t="s">
        <v>144</v>
      </c>
      <c r="J24" s="16"/>
      <c r="K24" s="16"/>
      <c r="L24" s="16"/>
      <c r="M24" s="16"/>
      <c r="N24" s="16"/>
      <c r="O24" s="16"/>
      <c r="P24" s="16"/>
      <c r="Q24" s="22" t="s">
        <v>157</v>
      </c>
      <c r="R24" s="16"/>
      <c r="S24" s="16"/>
      <c r="T24" s="16"/>
      <c r="U24" s="16"/>
      <c r="V24" s="22" t="s">
        <v>170</v>
      </c>
      <c r="W24" s="22" t="s">
        <v>170</v>
      </c>
      <c r="X24" s="16"/>
      <c r="Y24" s="43"/>
    </row>
    <row r="25" spans="1:25" ht="22.5" customHeight="1">
      <c r="A25" s="28">
        <v>12</v>
      </c>
      <c r="B25" s="30" t="s">
        <v>79</v>
      </c>
      <c r="C25" s="30" t="s">
        <v>82</v>
      </c>
      <c r="D25" s="28" t="s">
        <v>7</v>
      </c>
      <c r="E25" s="26">
        <v>24000</v>
      </c>
      <c r="F25" s="26">
        <v>141.37</v>
      </c>
      <c r="G25" s="26">
        <f t="shared" si="0"/>
        <v>3392880</v>
      </c>
      <c r="H25" s="16"/>
      <c r="I25" s="16">
        <v>130</v>
      </c>
      <c r="J25" s="16"/>
      <c r="K25" s="16"/>
      <c r="L25" s="16"/>
      <c r="M25" s="16"/>
      <c r="N25" s="16"/>
      <c r="O25" s="16"/>
      <c r="P25" s="16"/>
      <c r="Q25" s="16">
        <v>115</v>
      </c>
      <c r="R25" s="16"/>
      <c r="S25" s="16"/>
      <c r="T25" s="16"/>
      <c r="U25" s="16"/>
      <c r="V25" s="16">
        <v>126</v>
      </c>
      <c r="W25" s="16">
        <v>128</v>
      </c>
      <c r="X25" s="16"/>
      <c r="Y25" s="42" t="s">
        <v>128</v>
      </c>
    </row>
    <row r="26" spans="1:25" s="15" customFormat="1" ht="75">
      <c r="A26" s="29"/>
      <c r="B26" s="31"/>
      <c r="C26" s="31"/>
      <c r="D26" s="29"/>
      <c r="E26" s="27"/>
      <c r="F26" s="27"/>
      <c r="G26" s="27"/>
      <c r="H26" s="16"/>
      <c r="I26" s="16" t="s">
        <v>144</v>
      </c>
      <c r="J26" s="16"/>
      <c r="K26" s="16"/>
      <c r="L26" s="16"/>
      <c r="M26" s="16"/>
      <c r="N26" s="16"/>
      <c r="O26" s="16"/>
      <c r="P26" s="16"/>
      <c r="Q26" s="22" t="s">
        <v>157</v>
      </c>
      <c r="R26" s="16"/>
      <c r="S26" s="16"/>
      <c r="T26" s="16"/>
      <c r="U26" s="16"/>
      <c r="V26" s="22" t="s">
        <v>170</v>
      </c>
      <c r="W26" s="22" t="s">
        <v>170</v>
      </c>
      <c r="X26" s="16"/>
      <c r="Y26" s="43"/>
    </row>
    <row r="27" spans="1:25" ht="18" customHeight="1">
      <c r="A27" s="28">
        <v>13</v>
      </c>
      <c r="B27" s="30" t="s">
        <v>79</v>
      </c>
      <c r="C27" s="28" t="s">
        <v>83</v>
      </c>
      <c r="D27" s="28" t="s">
        <v>7</v>
      </c>
      <c r="E27" s="26">
        <v>4000</v>
      </c>
      <c r="F27" s="26">
        <v>120.89</v>
      </c>
      <c r="G27" s="26">
        <f t="shared" si="0"/>
        <v>483560</v>
      </c>
      <c r="H27" s="16"/>
      <c r="I27" s="16">
        <v>120</v>
      </c>
      <c r="J27" s="16"/>
      <c r="K27" s="16"/>
      <c r="L27" s="16"/>
      <c r="M27" s="16"/>
      <c r="N27" s="16"/>
      <c r="O27" s="16"/>
      <c r="P27" s="16"/>
      <c r="Q27" s="16">
        <v>95</v>
      </c>
      <c r="R27" s="16"/>
      <c r="S27" s="16"/>
      <c r="T27" s="16"/>
      <c r="U27" s="16"/>
      <c r="V27" s="16"/>
      <c r="W27" s="16">
        <v>112</v>
      </c>
      <c r="X27" s="16"/>
      <c r="Y27" s="42" t="s">
        <v>128</v>
      </c>
    </row>
    <row r="28" spans="1:25" s="15" customFormat="1" ht="75">
      <c r="A28" s="29"/>
      <c r="B28" s="31"/>
      <c r="C28" s="29"/>
      <c r="D28" s="29"/>
      <c r="E28" s="27"/>
      <c r="F28" s="27"/>
      <c r="G28" s="27"/>
      <c r="H28" s="16"/>
      <c r="I28" s="16" t="s">
        <v>144</v>
      </c>
      <c r="J28" s="16"/>
      <c r="K28" s="16"/>
      <c r="L28" s="16"/>
      <c r="M28" s="16"/>
      <c r="N28" s="16"/>
      <c r="O28" s="16"/>
      <c r="P28" s="16"/>
      <c r="Q28" s="22" t="s">
        <v>157</v>
      </c>
      <c r="R28" s="16"/>
      <c r="S28" s="16"/>
      <c r="T28" s="16"/>
      <c r="U28" s="16"/>
      <c r="V28" s="16"/>
      <c r="W28" s="22" t="s">
        <v>170</v>
      </c>
      <c r="X28" s="16"/>
      <c r="Y28" s="43"/>
    </row>
    <row r="29" spans="1:25" s="2" customFormat="1">
      <c r="A29" s="28">
        <v>14</v>
      </c>
      <c r="B29" s="30" t="s">
        <v>84</v>
      </c>
      <c r="C29" s="30" t="s">
        <v>85</v>
      </c>
      <c r="D29" s="28" t="s">
        <v>114</v>
      </c>
      <c r="E29" s="26">
        <v>200</v>
      </c>
      <c r="F29" s="26">
        <v>24.4</v>
      </c>
      <c r="G29" s="26">
        <f t="shared" si="0"/>
        <v>4880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>
        <v>24.4</v>
      </c>
      <c r="W29" s="16"/>
      <c r="X29" s="16"/>
      <c r="Y29" s="19"/>
    </row>
    <row r="30" spans="1:25" s="2" customFormat="1" ht="45">
      <c r="A30" s="29"/>
      <c r="B30" s="31"/>
      <c r="C30" s="31"/>
      <c r="D30" s="29"/>
      <c r="E30" s="27"/>
      <c r="F30" s="27"/>
      <c r="G30" s="27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22" t="s">
        <v>171</v>
      </c>
      <c r="W30" s="16"/>
      <c r="X30" s="16"/>
      <c r="Y30" s="19"/>
    </row>
    <row r="31" spans="1:25" s="2" customFormat="1">
      <c r="A31" s="6">
        <v>15</v>
      </c>
      <c r="B31" s="7" t="s">
        <v>36</v>
      </c>
      <c r="C31" s="7" t="s">
        <v>37</v>
      </c>
      <c r="D31" s="6" t="s">
        <v>7</v>
      </c>
      <c r="E31" s="9">
        <v>50</v>
      </c>
      <c r="F31" s="10">
        <v>1920</v>
      </c>
      <c r="G31" s="10">
        <f t="shared" si="0"/>
        <v>96000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9"/>
    </row>
    <row r="32" spans="1:25" s="2" customFormat="1">
      <c r="A32" s="6">
        <v>16</v>
      </c>
      <c r="B32" s="7" t="s">
        <v>36</v>
      </c>
      <c r="C32" s="7" t="s">
        <v>38</v>
      </c>
      <c r="D32" s="6" t="s">
        <v>7</v>
      </c>
      <c r="E32" s="9">
        <v>200</v>
      </c>
      <c r="F32" s="10">
        <v>1850</v>
      </c>
      <c r="G32" s="10">
        <f t="shared" si="0"/>
        <v>370000</v>
      </c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9"/>
    </row>
    <row r="33" spans="1:25" s="2" customFormat="1">
      <c r="A33" s="6">
        <v>17</v>
      </c>
      <c r="B33" s="7" t="s">
        <v>87</v>
      </c>
      <c r="C33" s="7" t="s">
        <v>88</v>
      </c>
      <c r="D33" s="6" t="s">
        <v>112</v>
      </c>
      <c r="E33" s="10">
        <v>5000</v>
      </c>
      <c r="F33" s="10">
        <v>1.18</v>
      </c>
      <c r="G33" s="10">
        <f t="shared" si="0"/>
        <v>5900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9"/>
    </row>
    <row r="34" spans="1:25" s="2" customFormat="1">
      <c r="A34" s="6">
        <v>18</v>
      </c>
      <c r="B34" s="7" t="s">
        <v>91</v>
      </c>
      <c r="C34" s="7" t="s">
        <v>92</v>
      </c>
      <c r="D34" s="6" t="s">
        <v>7</v>
      </c>
      <c r="E34" s="10">
        <v>600</v>
      </c>
      <c r="F34" s="10">
        <v>643.19000000000005</v>
      </c>
      <c r="G34" s="10">
        <f t="shared" si="0"/>
        <v>385914.00000000006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9"/>
    </row>
    <row r="35" spans="1:25" s="2" customFormat="1">
      <c r="A35" s="6">
        <v>19</v>
      </c>
      <c r="B35" s="7" t="s">
        <v>67</v>
      </c>
      <c r="C35" s="7" t="s">
        <v>86</v>
      </c>
      <c r="D35" s="6" t="s">
        <v>112</v>
      </c>
      <c r="E35" s="10">
        <v>25</v>
      </c>
      <c r="F35" s="10">
        <v>6.1050000000000004</v>
      </c>
      <c r="G35" s="10">
        <f t="shared" si="0"/>
        <v>152.625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9"/>
    </row>
    <row r="36" spans="1:25" s="2" customFormat="1">
      <c r="A36" s="6">
        <v>20</v>
      </c>
      <c r="B36" s="7" t="s">
        <v>68</v>
      </c>
      <c r="C36" s="7" t="s">
        <v>93</v>
      </c>
      <c r="D36" s="6" t="s">
        <v>7</v>
      </c>
      <c r="E36" s="10">
        <v>100</v>
      </c>
      <c r="F36" s="10">
        <v>273.52</v>
      </c>
      <c r="G36" s="10">
        <f t="shared" si="0"/>
        <v>27352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9"/>
    </row>
    <row r="37" spans="1:25" s="2" customFormat="1">
      <c r="A37" s="6">
        <v>21</v>
      </c>
      <c r="B37" s="7" t="s">
        <v>94</v>
      </c>
      <c r="C37" s="7" t="s">
        <v>25</v>
      </c>
      <c r="D37" s="6" t="s">
        <v>112</v>
      </c>
      <c r="E37" s="10">
        <v>50</v>
      </c>
      <c r="F37" s="10">
        <v>125.99</v>
      </c>
      <c r="G37" s="10">
        <f t="shared" si="0"/>
        <v>6299.5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9"/>
    </row>
    <row r="38" spans="1:25" s="2" customFormat="1">
      <c r="A38" s="6">
        <v>22</v>
      </c>
      <c r="B38" s="7" t="s">
        <v>95</v>
      </c>
      <c r="C38" s="7" t="s">
        <v>96</v>
      </c>
      <c r="D38" s="6" t="s">
        <v>7</v>
      </c>
      <c r="E38" s="10">
        <v>350</v>
      </c>
      <c r="F38" s="10">
        <v>156.35</v>
      </c>
      <c r="G38" s="10">
        <f t="shared" si="0"/>
        <v>54722.5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9"/>
    </row>
    <row r="39" spans="1:25" s="2" customFormat="1">
      <c r="A39" s="6">
        <v>23</v>
      </c>
      <c r="B39" s="7" t="s">
        <v>95</v>
      </c>
      <c r="C39" s="7" t="s">
        <v>97</v>
      </c>
      <c r="D39" s="6" t="s">
        <v>7</v>
      </c>
      <c r="E39" s="10">
        <v>300</v>
      </c>
      <c r="F39" s="10">
        <v>168.55</v>
      </c>
      <c r="G39" s="10">
        <f t="shared" si="0"/>
        <v>50565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9"/>
    </row>
    <row r="40" spans="1:25" s="2" customFormat="1">
      <c r="A40" s="6">
        <v>24</v>
      </c>
      <c r="B40" s="7" t="s">
        <v>98</v>
      </c>
      <c r="C40" s="7" t="s">
        <v>89</v>
      </c>
      <c r="D40" s="6" t="s">
        <v>112</v>
      </c>
      <c r="E40" s="10">
        <v>200</v>
      </c>
      <c r="F40" s="10">
        <v>1.23</v>
      </c>
      <c r="G40" s="10">
        <f t="shared" si="0"/>
        <v>246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9"/>
    </row>
    <row r="41" spans="1:25" s="2" customFormat="1">
      <c r="A41" s="6">
        <v>25</v>
      </c>
      <c r="B41" s="7" t="s">
        <v>99</v>
      </c>
      <c r="C41" s="7" t="s">
        <v>100</v>
      </c>
      <c r="D41" s="6" t="s">
        <v>7</v>
      </c>
      <c r="E41" s="10">
        <v>3000</v>
      </c>
      <c r="F41" s="10">
        <v>24.19</v>
      </c>
      <c r="G41" s="10">
        <f t="shared" si="0"/>
        <v>72570</v>
      </c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9"/>
    </row>
    <row r="42" spans="1:25" s="11" customFormat="1" ht="15.75">
      <c r="A42" s="6">
        <v>26</v>
      </c>
      <c r="B42" s="7" t="s">
        <v>101</v>
      </c>
      <c r="C42" s="7" t="s">
        <v>70</v>
      </c>
      <c r="D42" s="6" t="s">
        <v>112</v>
      </c>
      <c r="E42" s="10">
        <v>50</v>
      </c>
      <c r="F42" s="10">
        <v>107.71</v>
      </c>
      <c r="G42" s="10">
        <f t="shared" si="0"/>
        <v>5385.5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9"/>
    </row>
    <row r="43" spans="1:25" s="2" customFormat="1">
      <c r="A43" s="6">
        <v>27</v>
      </c>
      <c r="B43" s="7" t="s">
        <v>102</v>
      </c>
      <c r="C43" s="7" t="s">
        <v>103</v>
      </c>
      <c r="D43" s="6" t="s">
        <v>7</v>
      </c>
      <c r="E43" s="10">
        <v>200</v>
      </c>
      <c r="F43" s="10">
        <v>347.17</v>
      </c>
      <c r="G43" s="10">
        <f t="shared" si="0"/>
        <v>69434</v>
      </c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9"/>
    </row>
    <row r="44" spans="1:25" s="2" customFormat="1">
      <c r="A44" s="6">
        <v>28</v>
      </c>
      <c r="B44" s="7" t="s">
        <v>104</v>
      </c>
      <c r="C44" s="7" t="s">
        <v>105</v>
      </c>
      <c r="D44" s="6" t="s">
        <v>7</v>
      </c>
      <c r="E44" s="10">
        <v>615</v>
      </c>
      <c r="F44" s="10">
        <v>1421.37</v>
      </c>
      <c r="G44" s="10">
        <f t="shared" si="0"/>
        <v>874142.54999999993</v>
      </c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9"/>
    </row>
    <row r="45" spans="1:25" s="2" customFormat="1" ht="16.5" customHeight="1">
      <c r="A45" s="28">
        <v>29</v>
      </c>
      <c r="B45" s="30" t="s">
        <v>20</v>
      </c>
      <c r="C45" s="30" t="s">
        <v>21</v>
      </c>
      <c r="D45" s="28" t="s">
        <v>113</v>
      </c>
      <c r="E45" s="9">
        <v>500</v>
      </c>
      <c r="F45" s="10">
        <v>4787.6000000000004</v>
      </c>
      <c r="G45" s="10">
        <f t="shared" si="0"/>
        <v>2393800</v>
      </c>
      <c r="H45" s="16"/>
      <c r="I45" s="16"/>
      <c r="J45" s="16"/>
      <c r="K45" s="16"/>
      <c r="L45" s="16"/>
      <c r="M45" s="16"/>
      <c r="N45" s="16"/>
      <c r="O45" s="16"/>
      <c r="P45" s="16"/>
      <c r="Q45" s="16">
        <v>4727.68</v>
      </c>
      <c r="R45" s="16"/>
      <c r="S45" s="16"/>
      <c r="T45" s="16"/>
      <c r="U45" s="16"/>
      <c r="V45" s="16">
        <v>4780</v>
      </c>
      <c r="W45" s="16"/>
      <c r="X45" s="16"/>
      <c r="Y45" s="42" t="s">
        <v>128</v>
      </c>
    </row>
    <row r="46" spans="1:25" s="2" customFormat="1" ht="75">
      <c r="A46" s="29"/>
      <c r="B46" s="31"/>
      <c r="C46" s="31"/>
      <c r="D46" s="29"/>
      <c r="E46" s="9"/>
      <c r="F46" s="10"/>
      <c r="G46" s="10"/>
      <c r="H46" s="16"/>
      <c r="I46" s="16"/>
      <c r="J46" s="16"/>
      <c r="K46" s="16"/>
      <c r="L46" s="16"/>
      <c r="M46" s="16"/>
      <c r="N46" s="16"/>
      <c r="O46" s="16"/>
      <c r="P46" s="16"/>
      <c r="Q46" s="22" t="s">
        <v>158</v>
      </c>
      <c r="R46" s="16"/>
      <c r="S46" s="16"/>
      <c r="T46" s="16"/>
      <c r="U46" s="16"/>
      <c r="V46" s="22" t="s">
        <v>172</v>
      </c>
      <c r="W46" s="16"/>
      <c r="X46" s="16"/>
      <c r="Y46" s="43"/>
    </row>
    <row r="47" spans="1:25" s="2" customFormat="1">
      <c r="A47" s="6">
        <v>30</v>
      </c>
      <c r="B47" s="7" t="s">
        <v>16</v>
      </c>
      <c r="C47" s="7" t="s">
        <v>17</v>
      </c>
      <c r="D47" s="6" t="s">
        <v>113</v>
      </c>
      <c r="E47" s="9">
        <v>1500</v>
      </c>
      <c r="F47" s="10">
        <v>34.200000000000003</v>
      </c>
      <c r="G47" s="10">
        <f t="shared" si="0"/>
        <v>51300.000000000007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9"/>
    </row>
    <row r="48" spans="1:25" s="2" customFormat="1" ht="30" customHeight="1">
      <c r="A48" s="28">
        <v>31</v>
      </c>
      <c r="B48" s="30" t="s">
        <v>41</v>
      </c>
      <c r="C48" s="30" t="s">
        <v>42</v>
      </c>
      <c r="D48" s="28" t="s">
        <v>7</v>
      </c>
      <c r="E48" s="32">
        <v>30</v>
      </c>
      <c r="F48" s="26">
        <v>101630</v>
      </c>
      <c r="G48" s="26">
        <f t="shared" si="0"/>
        <v>3048900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>
        <v>101630</v>
      </c>
      <c r="T48" s="16"/>
      <c r="U48" s="16"/>
      <c r="V48" s="16"/>
      <c r="W48" s="16"/>
      <c r="X48" s="16"/>
      <c r="Y48" s="19"/>
    </row>
    <row r="49" spans="1:25" s="2" customFormat="1" ht="75">
      <c r="A49" s="29"/>
      <c r="B49" s="31"/>
      <c r="C49" s="31"/>
      <c r="D49" s="29"/>
      <c r="E49" s="33"/>
      <c r="F49" s="27"/>
      <c r="G49" s="27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 t="s">
        <v>161</v>
      </c>
      <c r="T49" s="16"/>
      <c r="U49" s="16"/>
      <c r="V49" s="16"/>
      <c r="W49" s="16"/>
      <c r="X49" s="16"/>
      <c r="Y49" s="19"/>
    </row>
    <row r="50" spans="1:25" ht="30" customHeight="1">
      <c r="A50" s="28">
        <v>32</v>
      </c>
      <c r="B50" s="30" t="s">
        <v>14</v>
      </c>
      <c r="C50" s="30" t="s">
        <v>15</v>
      </c>
      <c r="D50" s="28" t="s">
        <v>7</v>
      </c>
      <c r="E50" s="28">
        <v>1000</v>
      </c>
      <c r="F50" s="26">
        <v>500</v>
      </c>
      <c r="G50" s="26">
        <f>F50*E50</f>
        <v>500000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>
        <v>498</v>
      </c>
      <c r="W50" s="16"/>
      <c r="X50" s="16"/>
      <c r="Y50" s="19"/>
    </row>
    <row r="51" spans="1:25" s="15" customFormat="1" ht="45">
      <c r="A51" s="29"/>
      <c r="B51" s="31"/>
      <c r="C51" s="31"/>
      <c r="D51" s="29"/>
      <c r="E51" s="29"/>
      <c r="F51" s="27"/>
      <c r="G51" s="27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23" t="s">
        <v>173</v>
      </c>
      <c r="W51" s="16"/>
      <c r="X51" s="16"/>
      <c r="Y51" s="19"/>
    </row>
    <row r="52" spans="1:25" s="2" customFormat="1">
      <c r="A52" s="28">
        <v>33</v>
      </c>
      <c r="B52" s="30" t="s">
        <v>34</v>
      </c>
      <c r="C52" s="30" t="s">
        <v>35</v>
      </c>
      <c r="D52" s="28" t="s">
        <v>114</v>
      </c>
      <c r="E52" s="32">
        <v>1280</v>
      </c>
      <c r="F52" s="26">
        <v>298</v>
      </c>
      <c r="G52" s="26">
        <f>F52*E52</f>
        <v>381440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>
        <v>298</v>
      </c>
      <c r="S52" s="16"/>
      <c r="T52" s="16"/>
      <c r="U52" s="16"/>
      <c r="V52" s="16">
        <v>296</v>
      </c>
      <c r="W52" s="16"/>
      <c r="X52" s="16"/>
      <c r="Y52" s="42" t="s">
        <v>132</v>
      </c>
    </row>
    <row r="53" spans="1:25" s="2" customFormat="1" ht="75">
      <c r="A53" s="29"/>
      <c r="B53" s="31"/>
      <c r="C53" s="31"/>
      <c r="D53" s="29"/>
      <c r="E53" s="33"/>
      <c r="F53" s="27"/>
      <c r="G53" s="27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 t="s">
        <v>160</v>
      </c>
      <c r="S53" s="16"/>
      <c r="T53" s="16"/>
      <c r="U53" s="16"/>
      <c r="V53" s="22" t="s">
        <v>174</v>
      </c>
      <c r="W53" s="16"/>
      <c r="X53" s="16"/>
      <c r="Y53" s="43"/>
    </row>
    <row r="54" spans="1:25" s="2" customFormat="1">
      <c r="A54" s="28">
        <v>34</v>
      </c>
      <c r="B54" s="30" t="s">
        <v>106</v>
      </c>
      <c r="C54" s="30" t="s">
        <v>107</v>
      </c>
      <c r="D54" s="28" t="s">
        <v>7</v>
      </c>
      <c r="E54" s="26">
        <v>30</v>
      </c>
      <c r="F54" s="26">
        <v>6224.57</v>
      </c>
      <c r="G54" s="26">
        <f>F54*E54</f>
        <v>186737.09999999998</v>
      </c>
      <c r="H54" s="16"/>
      <c r="I54" s="16"/>
      <c r="J54" s="16"/>
      <c r="K54" s="16"/>
      <c r="L54" s="16"/>
      <c r="M54" s="16"/>
      <c r="N54" s="16"/>
      <c r="O54" s="16"/>
      <c r="P54" s="16"/>
      <c r="Q54" s="16">
        <v>6200</v>
      </c>
      <c r="R54" s="16"/>
      <c r="S54" s="16"/>
      <c r="T54" s="16"/>
      <c r="U54" s="16"/>
      <c r="V54" s="16">
        <v>5760</v>
      </c>
      <c r="W54" s="16"/>
      <c r="X54" s="16"/>
      <c r="Y54" s="42" t="s">
        <v>132</v>
      </c>
    </row>
    <row r="55" spans="1:25" s="2" customFormat="1" ht="60">
      <c r="A55" s="29"/>
      <c r="B55" s="31"/>
      <c r="C55" s="31"/>
      <c r="D55" s="29"/>
      <c r="E55" s="27"/>
      <c r="F55" s="27"/>
      <c r="G55" s="27"/>
      <c r="H55" s="16"/>
      <c r="I55" s="16"/>
      <c r="J55" s="16"/>
      <c r="K55" s="16"/>
      <c r="L55" s="16"/>
      <c r="M55" s="16"/>
      <c r="N55" s="16"/>
      <c r="O55" s="16"/>
      <c r="P55" s="16"/>
      <c r="Q55" s="22" t="s">
        <v>159</v>
      </c>
      <c r="R55" s="16"/>
      <c r="S55" s="16"/>
      <c r="T55" s="16"/>
      <c r="U55" s="16"/>
      <c r="V55" s="22" t="s">
        <v>175</v>
      </c>
      <c r="W55" s="16"/>
      <c r="X55" s="16"/>
      <c r="Y55" s="43"/>
    </row>
    <row r="56" spans="1:25" s="2" customFormat="1">
      <c r="A56" s="6">
        <v>35</v>
      </c>
      <c r="B56" s="7" t="s">
        <v>106</v>
      </c>
      <c r="C56" s="7" t="s">
        <v>108</v>
      </c>
      <c r="D56" s="6" t="s">
        <v>7</v>
      </c>
      <c r="E56" s="10">
        <v>30</v>
      </c>
      <c r="F56" s="10">
        <v>6057.26</v>
      </c>
      <c r="G56" s="10">
        <f>F56*E56</f>
        <v>181717.80000000002</v>
      </c>
      <c r="H56" s="16"/>
      <c r="I56" s="16"/>
      <c r="J56" s="16"/>
      <c r="K56" s="16"/>
      <c r="L56" s="16"/>
      <c r="M56" s="16"/>
      <c r="N56" s="16"/>
      <c r="O56" s="16"/>
      <c r="P56" s="16"/>
      <c r="Q56" s="16">
        <v>6000</v>
      </c>
      <c r="R56" s="16"/>
      <c r="S56" s="16"/>
      <c r="T56" s="16"/>
      <c r="U56" s="16"/>
      <c r="V56" s="16"/>
      <c r="W56" s="16"/>
      <c r="X56" s="16"/>
      <c r="Y56" s="19"/>
    </row>
    <row r="57" spans="1:25" s="2" customFormat="1" ht="60">
      <c r="A57" s="6"/>
      <c r="B57" s="7"/>
      <c r="C57" s="7"/>
      <c r="D57" s="6"/>
      <c r="E57" s="10"/>
      <c r="F57" s="10"/>
      <c r="G57" s="10"/>
      <c r="H57" s="16"/>
      <c r="I57" s="16"/>
      <c r="J57" s="16"/>
      <c r="K57" s="16"/>
      <c r="L57" s="16"/>
      <c r="M57" s="16"/>
      <c r="N57" s="16"/>
      <c r="O57" s="16"/>
      <c r="P57" s="16"/>
      <c r="Q57" s="22" t="s">
        <v>159</v>
      </c>
      <c r="R57" s="16"/>
      <c r="S57" s="16"/>
      <c r="T57" s="16"/>
      <c r="U57" s="16"/>
      <c r="V57" s="16"/>
      <c r="W57" s="16"/>
      <c r="X57" s="16"/>
      <c r="Y57" s="19"/>
    </row>
    <row r="58" spans="1:25" s="2" customFormat="1">
      <c r="A58" s="6">
        <v>36</v>
      </c>
      <c r="B58" s="7" t="s">
        <v>109</v>
      </c>
      <c r="C58" s="7" t="s">
        <v>110</v>
      </c>
      <c r="D58" s="6" t="s">
        <v>112</v>
      </c>
      <c r="E58" s="10">
        <v>500</v>
      </c>
      <c r="F58" s="10">
        <v>1.69</v>
      </c>
      <c r="G58" s="10">
        <f>F58*E58</f>
        <v>845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9"/>
    </row>
    <row r="59" spans="1:25">
      <c r="G59" s="12">
        <f>SUM(G6:G58)</f>
        <v>18469854.575000003</v>
      </c>
    </row>
    <row r="60" spans="1:25" ht="21">
      <c r="C60" s="1" t="s">
        <v>121</v>
      </c>
      <c r="D60" s="1"/>
      <c r="G60" s="2"/>
    </row>
    <row r="62" spans="1:25" ht="75">
      <c r="A62" s="3" t="s">
        <v>9</v>
      </c>
      <c r="B62" s="3" t="s">
        <v>5</v>
      </c>
      <c r="C62" s="3" t="s">
        <v>3</v>
      </c>
      <c r="D62" s="3" t="s">
        <v>2</v>
      </c>
      <c r="E62" s="3" t="s">
        <v>0</v>
      </c>
      <c r="F62" s="3" t="s">
        <v>4</v>
      </c>
      <c r="G62" s="3" t="s">
        <v>1</v>
      </c>
      <c r="H62" s="21" t="s">
        <v>122</v>
      </c>
      <c r="I62" s="21" t="s">
        <v>136</v>
      </c>
      <c r="J62" s="21" t="s">
        <v>123</v>
      </c>
      <c r="K62" s="21" t="s">
        <v>135</v>
      </c>
      <c r="L62" s="21" t="s">
        <v>137</v>
      </c>
      <c r="M62" s="21" t="s">
        <v>124</v>
      </c>
      <c r="N62" s="21" t="s">
        <v>125</v>
      </c>
      <c r="O62" s="21" t="s">
        <v>126</v>
      </c>
      <c r="P62" s="21" t="s">
        <v>127</v>
      </c>
      <c r="Q62" s="21" t="s">
        <v>128</v>
      </c>
      <c r="R62" s="21" t="s">
        <v>129</v>
      </c>
      <c r="S62" s="21" t="s">
        <v>138</v>
      </c>
      <c r="T62" s="21" t="s">
        <v>130</v>
      </c>
      <c r="U62" s="21" t="s">
        <v>131</v>
      </c>
      <c r="V62" s="21" t="s">
        <v>132</v>
      </c>
      <c r="W62" s="21" t="s">
        <v>133</v>
      </c>
      <c r="X62" s="21" t="s">
        <v>134</v>
      </c>
      <c r="Y62" s="18" t="s">
        <v>176</v>
      </c>
    </row>
    <row r="63" spans="1:25">
      <c r="A63" s="28">
        <v>12</v>
      </c>
      <c r="B63" s="30" t="s">
        <v>26</v>
      </c>
      <c r="C63" s="30" t="s">
        <v>29</v>
      </c>
      <c r="D63" s="28" t="s">
        <v>6</v>
      </c>
      <c r="E63" s="32">
        <v>30</v>
      </c>
      <c r="F63" s="26">
        <v>780</v>
      </c>
      <c r="G63" s="26">
        <f t="shared" ref="G63:G79" si="1">E63*F63</f>
        <v>23400</v>
      </c>
      <c r="H63" s="16">
        <v>477</v>
      </c>
      <c r="I63" s="16"/>
      <c r="J63" s="16"/>
      <c r="K63" s="16"/>
      <c r="L63" s="16"/>
      <c r="M63" s="16"/>
      <c r="N63" s="16"/>
      <c r="O63" s="16">
        <v>760</v>
      </c>
      <c r="P63" s="16">
        <v>308</v>
      </c>
      <c r="Q63" s="16"/>
      <c r="R63" s="16">
        <v>432</v>
      </c>
      <c r="S63" s="16"/>
      <c r="T63" s="16">
        <v>588</v>
      </c>
      <c r="U63" s="16"/>
      <c r="V63" s="16"/>
      <c r="W63" s="16"/>
      <c r="X63" s="16"/>
      <c r="Y63" s="42" t="s">
        <v>127</v>
      </c>
    </row>
    <row r="64" spans="1:25" s="24" customFormat="1" ht="75">
      <c r="A64" s="29"/>
      <c r="B64" s="31"/>
      <c r="C64" s="31"/>
      <c r="D64" s="29"/>
      <c r="E64" s="33"/>
      <c r="F64" s="27"/>
      <c r="G64" s="27"/>
      <c r="H64" s="16" t="s">
        <v>140</v>
      </c>
      <c r="I64" s="16"/>
      <c r="J64" s="16"/>
      <c r="K64" s="16"/>
      <c r="L64" s="16"/>
      <c r="M64" s="16"/>
      <c r="N64" s="16"/>
      <c r="O64" s="22" t="s">
        <v>150</v>
      </c>
      <c r="P64" s="22" t="s">
        <v>152</v>
      </c>
      <c r="Q64" s="16"/>
      <c r="R64" s="22" t="s">
        <v>151</v>
      </c>
      <c r="S64" s="16"/>
      <c r="T64" s="22" t="s">
        <v>163</v>
      </c>
      <c r="U64" s="16"/>
      <c r="V64" s="16"/>
      <c r="W64" s="16"/>
      <c r="X64" s="16"/>
      <c r="Y64" s="43"/>
    </row>
    <row r="65" spans="1:25">
      <c r="A65" s="28">
        <v>13</v>
      </c>
      <c r="B65" s="30" t="s">
        <v>26</v>
      </c>
      <c r="C65" s="30" t="s">
        <v>27</v>
      </c>
      <c r="D65" s="28" t="s">
        <v>6</v>
      </c>
      <c r="E65" s="32">
        <v>20</v>
      </c>
      <c r="F65" s="26">
        <v>780</v>
      </c>
      <c r="G65" s="26">
        <f t="shared" si="1"/>
        <v>15600</v>
      </c>
      <c r="H65" s="16">
        <v>477</v>
      </c>
      <c r="I65" s="16"/>
      <c r="J65" s="16"/>
      <c r="K65" s="16"/>
      <c r="L65" s="16"/>
      <c r="M65" s="16"/>
      <c r="N65" s="16"/>
      <c r="O65" s="16">
        <v>760</v>
      </c>
      <c r="P65" s="16">
        <v>308</v>
      </c>
      <c r="Q65" s="16"/>
      <c r="R65" s="16">
        <v>432</v>
      </c>
      <c r="S65" s="16"/>
      <c r="T65" s="16">
        <v>588</v>
      </c>
      <c r="U65" s="16"/>
      <c r="V65" s="16"/>
      <c r="W65" s="16"/>
      <c r="X65" s="16"/>
      <c r="Y65" s="42" t="s">
        <v>127</v>
      </c>
    </row>
    <row r="66" spans="1:25" s="24" customFormat="1" ht="75">
      <c r="A66" s="29"/>
      <c r="B66" s="31"/>
      <c r="C66" s="31"/>
      <c r="D66" s="29"/>
      <c r="E66" s="33"/>
      <c r="F66" s="27"/>
      <c r="G66" s="27"/>
      <c r="H66" s="23" t="s">
        <v>140</v>
      </c>
      <c r="I66" s="16"/>
      <c r="J66" s="16"/>
      <c r="K66" s="16"/>
      <c r="L66" s="16"/>
      <c r="M66" s="16"/>
      <c r="N66" s="16"/>
      <c r="O66" s="22" t="s">
        <v>150</v>
      </c>
      <c r="P66" s="22" t="s">
        <v>152</v>
      </c>
      <c r="Q66" s="16"/>
      <c r="R66" s="22" t="s">
        <v>151</v>
      </c>
      <c r="S66" s="16"/>
      <c r="T66" s="22" t="s">
        <v>163</v>
      </c>
      <c r="U66" s="16"/>
      <c r="V66" s="16"/>
      <c r="W66" s="16"/>
      <c r="X66" s="16"/>
      <c r="Y66" s="43"/>
    </row>
    <row r="67" spans="1:25">
      <c r="A67" s="28">
        <v>14</v>
      </c>
      <c r="B67" s="30" t="s">
        <v>26</v>
      </c>
      <c r="C67" s="30" t="s">
        <v>48</v>
      </c>
      <c r="D67" s="28" t="s">
        <v>6</v>
      </c>
      <c r="E67" s="32">
        <v>30</v>
      </c>
      <c r="F67" s="26">
        <v>780</v>
      </c>
      <c r="G67" s="26">
        <f t="shared" si="1"/>
        <v>23400</v>
      </c>
      <c r="H67" s="16">
        <v>477</v>
      </c>
      <c r="I67" s="16"/>
      <c r="J67" s="16"/>
      <c r="K67" s="16"/>
      <c r="L67" s="16"/>
      <c r="M67" s="16"/>
      <c r="N67" s="16"/>
      <c r="O67" s="16">
        <v>760</v>
      </c>
      <c r="P67" s="16">
        <v>308</v>
      </c>
      <c r="Q67" s="16"/>
      <c r="R67" s="16">
        <v>432</v>
      </c>
      <c r="S67" s="16"/>
      <c r="T67" s="16">
        <v>588</v>
      </c>
      <c r="U67" s="16"/>
      <c r="V67" s="16"/>
      <c r="W67" s="16"/>
      <c r="X67" s="16"/>
      <c r="Y67" s="42" t="s">
        <v>127</v>
      </c>
    </row>
    <row r="68" spans="1:25" s="24" customFormat="1" ht="75">
      <c r="A68" s="29"/>
      <c r="B68" s="31"/>
      <c r="C68" s="31"/>
      <c r="D68" s="29"/>
      <c r="E68" s="33"/>
      <c r="F68" s="27"/>
      <c r="G68" s="27"/>
      <c r="H68" s="23" t="s">
        <v>142</v>
      </c>
      <c r="I68" s="16"/>
      <c r="J68" s="16"/>
      <c r="K68" s="16"/>
      <c r="L68" s="16"/>
      <c r="M68" s="16"/>
      <c r="N68" s="16"/>
      <c r="O68" s="22" t="s">
        <v>150</v>
      </c>
      <c r="P68" s="22" t="s">
        <v>152</v>
      </c>
      <c r="Q68" s="16"/>
      <c r="R68" s="22" t="s">
        <v>151</v>
      </c>
      <c r="S68" s="16"/>
      <c r="T68" s="22" t="s">
        <v>163</v>
      </c>
      <c r="U68" s="16"/>
      <c r="V68" s="16"/>
      <c r="W68" s="16"/>
      <c r="X68" s="16"/>
      <c r="Y68" s="43"/>
    </row>
    <row r="69" spans="1:25">
      <c r="A69" s="28">
        <v>15</v>
      </c>
      <c r="B69" s="30" t="s">
        <v>26</v>
      </c>
      <c r="C69" s="30" t="s">
        <v>30</v>
      </c>
      <c r="D69" s="28" t="s">
        <v>6</v>
      </c>
      <c r="E69" s="32">
        <v>50</v>
      </c>
      <c r="F69" s="26">
        <v>680</v>
      </c>
      <c r="G69" s="26">
        <f t="shared" si="1"/>
        <v>34000</v>
      </c>
      <c r="H69" s="16">
        <v>390</v>
      </c>
      <c r="I69" s="16"/>
      <c r="J69" s="16"/>
      <c r="K69" s="16"/>
      <c r="L69" s="16"/>
      <c r="M69" s="16"/>
      <c r="N69" s="16"/>
      <c r="O69" s="16">
        <v>660</v>
      </c>
      <c r="P69" s="16">
        <v>240</v>
      </c>
      <c r="Q69" s="16"/>
      <c r="R69" s="16"/>
      <c r="S69" s="16"/>
      <c r="T69" s="16">
        <v>350</v>
      </c>
      <c r="U69" s="16"/>
      <c r="V69" s="16"/>
      <c r="W69" s="16"/>
      <c r="X69" s="16"/>
      <c r="Y69" s="42" t="s">
        <v>127</v>
      </c>
    </row>
    <row r="70" spans="1:25" s="24" customFormat="1" ht="75">
      <c r="A70" s="29"/>
      <c r="B70" s="31"/>
      <c r="C70" s="31"/>
      <c r="D70" s="29"/>
      <c r="E70" s="33"/>
      <c r="F70" s="27"/>
      <c r="G70" s="27"/>
      <c r="H70" s="23" t="s">
        <v>140</v>
      </c>
      <c r="I70" s="16"/>
      <c r="J70" s="16"/>
      <c r="K70" s="16"/>
      <c r="L70" s="16"/>
      <c r="M70" s="16"/>
      <c r="N70" s="16"/>
      <c r="O70" s="22" t="s">
        <v>150</v>
      </c>
      <c r="P70" s="22" t="s">
        <v>152</v>
      </c>
      <c r="Q70" s="16"/>
      <c r="R70" s="16"/>
      <c r="S70" s="16"/>
      <c r="T70" s="22" t="s">
        <v>164</v>
      </c>
      <c r="U70" s="16"/>
      <c r="V70" s="16"/>
      <c r="W70" s="16"/>
      <c r="X70" s="16"/>
      <c r="Y70" s="43"/>
    </row>
    <row r="71" spans="1:25" ht="20.25" customHeight="1">
      <c r="A71" s="28">
        <v>16</v>
      </c>
      <c r="B71" s="30" t="s">
        <v>26</v>
      </c>
      <c r="C71" s="30" t="s">
        <v>33</v>
      </c>
      <c r="D71" s="28" t="s">
        <v>6</v>
      </c>
      <c r="E71" s="32">
        <v>80</v>
      </c>
      <c r="F71" s="26">
        <v>680</v>
      </c>
      <c r="G71" s="26">
        <f t="shared" si="1"/>
        <v>54400</v>
      </c>
      <c r="H71" s="16">
        <v>390</v>
      </c>
      <c r="I71" s="16"/>
      <c r="J71" s="16"/>
      <c r="K71" s="16"/>
      <c r="L71" s="16"/>
      <c r="M71" s="16"/>
      <c r="N71" s="16"/>
      <c r="O71" s="16">
        <v>660</v>
      </c>
      <c r="P71" s="16"/>
      <c r="Q71" s="16"/>
      <c r="R71" s="16"/>
      <c r="S71" s="16"/>
      <c r="T71" s="16">
        <v>350</v>
      </c>
      <c r="U71" s="16"/>
      <c r="V71" s="16"/>
      <c r="W71" s="16"/>
      <c r="X71" s="16"/>
      <c r="Y71" s="42" t="s">
        <v>130</v>
      </c>
    </row>
    <row r="72" spans="1:25" s="24" customFormat="1" ht="75">
      <c r="A72" s="29"/>
      <c r="B72" s="31"/>
      <c r="C72" s="31"/>
      <c r="D72" s="29"/>
      <c r="E72" s="33"/>
      <c r="F72" s="27"/>
      <c r="G72" s="27"/>
      <c r="H72" s="23" t="s">
        <v>140</v>
      </c>
      <c r="I72" s="16"/>
      <c r="J72" s="16"/>
      <c r="K72" s="16"/>
      <c r="L72" s="16"/>
      <c r="M72" s="16"/>
      <c r="N72" s="16"/>
      <c r="O72" s="22" t="s">
        <v>150</v>
      </c>
      <c r="P72" s="16"/>
      <c r="Q72" s="16"/>
      <c r="R72" s="16"/>
      <c r="S72" s="16"/>
      <c r="T72" s="22" t="s">
        <v>164</v>
      </c>
      <c r="U72" s="16"/>
      <c r="V72" s="16"/>
      <c r="W72" s="16"/>
      <c r="X72" s="16"/>
      <c r="Y72" s="43"/>
    </row>
    <row r="73" spans="1:25" ht="18.75" customHeight="1">
      <c r="A73" s="28">
        <v>17</v>
      </c>
      <c r="B73" s="30" t="s">
        <v>31</v>
      </c>
      <c r="C73" s="30" t="s">
        <v>32</v>
      </c>
      <c r="D73" s="28" t="s">
        <v>6</v>
      </c>
      <c r="E73" s="32">
        <v>50</v>
      </c>
      <c r="F73" s="26">
        <v>680</v>
      </c>
      <c r="G73" s="26">
        <f t="shared" si="1"/>
        <v>34000</v>
      </c>
      <c r="H73" s="16">
        <v>390</v>
      </c>
      <c r="I73" s="16"/>
      <c r="J73" s="16"/>
      <c r="K73" s="16"/>
      <c r="L73" s="16"/>
      <c r="M73" s="16"/>
      <c r="N73" s="16"/>
      <c r="O73" s="16">
        <v>660</v>
      </c>
      <c r="P73" s="16"/>
      <c r="Q73" s="16"/>
      <c r="R73" s="16"/>
      <c r="S73" s="16"/>
      <c r="T73" s="16">
        <v>350</v>
      </c>
      <c r="U73" s="16"/>
      <c r="V73" s="16"/>
      <c r="W73" s="16"/>
      <c r="X73" s="16"/>
      <c r="Y73" s="42" t="s">
        <v>130</v>
      </c>
    </row>
    <row r="74" spans="1:25" s="24" customFormat="1" ht="75">
      <c r="A74" s="29"/>
      <c r="B74" s="31"/>
      <c r="C74" s="31"/>
      <c r="D74" s="29"/>
      <c r="E74" s="33"/>
      <c r="F74" s="27"/>
      <c r="G74" s="27"/>
      <c r="H74" s="23" t="s">
        <v>140</v>
      </c>
      <c r="I74" s="16"/>
      <c r="J74" s="16"/>
      <c r="K74" s="16"/>
      <c r="L74" s="16"/>
      <c r="M74" s="16"/>
      <c r="N74" s="16"/>
      <c r="O74" s="22" t="s">
        <v>150</v>
      </c>
      <c r="P74" s="16"/>
      <c r="Q74" s="16"/>
      <c r="R74" s="16"/>
      <c r="S74" s="16"/>
      <c r="T74" s="22" t="s">
        <v>164</v>
      </c>
      <c r="U74" s="16"/>
      <c r="V74" s="16"/>
      <c r="W74" s="16"/>
      <c r="X74" s="16"/>
      <c r="Y74" s="43"/>
    </row>
    <row r="75" spans="1:25">
      <c r="A75" s="28">
        <v>18</v>
      </c>
      <c r="B75" s="30" t="s">
        <v>26</v>
      </c>
      <c r="C75" s="30" t="s">
        <v>28</v>
      </c>
      <c r="D75" s="28" t="s">
        <v>6</v>
      </c>
      <c r="E75" s="32">
        <v>10</v>
      </c>
      <c r="F75" s="26">
        <v>680</v>
      </c>
      <c r="G75" s="26">
        <f t="shared" si="1"/>
        <v>6800</v>
      </c>
      <c r="H75" s="16">
        <v>390</v>
      </c>
      <c r="I75" s="16"/>
      <c r="J75" s="16"/>
      <c r="K75" s="16"/>
      <c r="L75" s="16"/>
      <c r="M75" s="16"/>
      <c r="N75" s="16"/>
      <c r="O75" s="16">
        <v>660</v>
      </c>
      <c r="P75" s="16">
        <v>240</v>
      </c>
      <c r="Q75" s="16"/>
      <c r="R75" s="16"/>
      <c r="S75" s="16"/>
      <c r="T75" s="16">
        <v>350</v>
      </c>
      <c r="U75" s="16"/>
      <c r="V75" s="16"/>
      <c r="W75" s="16"/>
      <c r="X75" s="16"/>
      <c r="Y75" s="42" t="s">
        <v>127</v>
      </c>
    </row>
    <row r="76" spans="1:25" s="24" customFormat="1" ht="75">
      <c r="A76" s="29"/>
      <c r="B76" s="31"/>
      <c r="C76" s="31"/>
      <c r="D76" s="29"/>
      <c r="E76" s="33"/>
      <c r="F76" s="27"/>
      <c r="G76" s="27"/>
      <c r="H76" s="23" t="s">
        <v>140</v>
      </c>
      <c r="I76" s="16"/>
      <c r="J76" s="16"/>
      <c r="K76" s="16"/>
      <c r="L76" s="16"/>
      <c r="M76" s="16"/>
      <c r="N76" s="16"/>
      <c r="O76" s="22" t="s">
        <v>150</v>
      </c>
      <c r="P76" s="16" t="s">
        <v>152</v>
      </c>
      <c r="Q76" s="16"/>
      <c r="R76" s="16"/>
      <c r="S76" s="16"/>
      <c r="T76" s="22" t="s">
        <v>164</v>
      </c>
      <c r="U76" s="16"/>
      <c r="V76" s="16"/>
      <c r="W76" s="16"/>
      <c r="X76" s="16"/>
      <c r="Y76" s="43"/>
    </row>
    <row r="77" spans="1:25" ht="24.75" customHeight="1">
      <c r="A77" s="28">
        <v>19</v>
      </c>
      <c r="B77" s="30" t="s">
        <v>49</v>
      </c>
      <c r="C77" s="30" t="s">
        <v>111</v>
      </c>
      <c r="D77" s="28" t="s">
        <v>6</v>
      </c>
      <c r="E77" s="32">
        <v>200</v>
      </c>
      <c r="F77" s="26">
        <v>1571</v>
      </c>
      <c r="G77" s="26">
        <f t="shared" si="1"/>
        <v>314200</v>
      </c>
      <c r="H77" s="16">
        <v>1447</v>
      </c>
      <c r="I77" s="16"/>
      <c r="J77" s="16">
        <v>1478</v>
      </c>
      <c r="K77" s="16"/>
      <c r="L77" s="16"/>
      <c r="M77" s="16"/>
      <c r="N77" s="16"/>
      <c r="O77" s="16"/>
      <c r="P77" s="16"/>
      <c r="Q77" s="16"/>
      <c r="R77" s="16"/>
      <c r="S77" s="16"/>
      <c r="T77" s="16">
        <v>955</v>
      </c>
      <c r="U77" s="16"/>
      <c r="V77" s="16"/>
      <c r="W77" s="16"/>
      <c r="X77" s="16"/>
      <c r="Y77" s="42" t="s">
        <v>130</v>
      </c>
    </row>
    <row r="78" spans="1:25" s="24" customFormat="1" ht="86.25" customHeight="1">
      <c r="A78" s="29"/>
      <c r="B78" s="31"/>
      <c r="C78" s="31"/>
      <c r="D78" s="29"/>
      <c r="E78" s="33"/>
      <c r="F78" s="27"/>
      <c r="G78" s="27"/>
      <c r="H78" s="16" t="s">
        <v>141</v>
      </c>
      <c r="I78" s="16"/>
      <c r="J78" s="16" t="s">
        <v>145</v>
      </c>
      <c r="K78" s="16"/>
      <c r="L78" s="16"/>
      <c r="M78" s="16"/>
      <c r="N78" s="16"/>
      <c r="O78" s="16"/>
      <c r="P78" s="16"/>
      <c r="Q78" s="16"/>
      <c r="R78" s="16"/>
      <c r="S78" s="16"/>
      <c r="T78" s="16" t="s">
        <v>162</v>
      </c>
      <c r="U78" s="16"/>
      <c r="V78" s="16"/>
      <c r="W78" s="16"/>
      <c r="X78" s="16"/>
      <c r="Y78" s="43"/>
    </row>
    <row r="79" spans="1:25" ht="36.75" customHeight="1">
      <c r="A79" s="28">
        <v>20</v>
      </c>
      <c r="B79" s="30" t="s">
        <v>50</v>
      </c>
      <c r="C79" s="30" t="s">
        <v>51</v>
      </c>
      <c r="D79" s="28" t="s">
        <v>43</v>
      </c>
      <c r="E79" s="32">
        <v>300</v>
      </c>
      <c r="F79" s="26">
        <v>5180</v>
      </c>
      <c r="G79" s="26">
        <f t="shared" si="1"/>
        <v>1554000</v>
      </c>
      <c r="H79" s="16"/>
      <c r="I79" s="16"/>
      <c r="J79" s="16"/>
      <c r="K79" s="16">
        <v>5175</v>
      </c>
      <c r="L79" s="16">
        <v>5180</v>
      </c>
      <c r="M79" s="16">
        <v>5148</v>
      </c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42" t="s">
        <v>135</v>
      </c>
    </row>
    <row r="80" spans="1:25" s="24" customFormat="1" ht="315.75" customHeight="1">
      <c r="A80" s="29"/>
      <c r="B80" s="31"/>
      <c r="C80" s="31"/>
      <c r="D80" s="29"/>
      <c r="E80" s="33"/>
      <c r="F80" s="27"/>
      <c r="G80" s="27"/>
      <c r="H80" s="16"/>
      <c r="I80" s="16"/>
      <c r="J80" s="16"/>
      <c r="K80" s="22" t="s">
        <v>146</v>
      </c>
      <c r="L80" s="16" t="s">
        <v>146</v>
      </c>
      <c r="M80" s="23" t="s">
        <v>147</v>
      </c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43"/>
    </row>
    <row r="81" spans="1:25" ht="300">
      <c r="A81" s="6">
        <v>21</v>
      </c>
      <c r="B81" s="7" t="s">
        <v>53</v>
      </c>
      <c r="C81" s="8" t="s">
        <v>52</v>
      </c>
      <c r="D81" s="6" t="s">
        <v>54</v>
      </c>
      <c r="E81" s="9">
        <v>6</v>
      </c>
      <c r="F81" s="10">
        <v>107900</v>
      </c>
      <c r="G81" s="10">
        <f>E81*F81</f>
        <v>647400</v>
      </c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9"/>
    </row>
    <row r="82" spans="1:25" ht="210">
      <c r="A82" s="6">
        <v>22</v>
      </c>
      <c r="B82" s="7" t="s">
        <v>55</v>
      </c>
      <c r="C82" s="8" t="s">
        <v>56</v>
      </c>
      <c r="D82" s="6" t="s">
        <v>43</v>
      </c>
      <c r="E82" s="9">
        <v>3</v>
      </c>
      <c r="F82" s="10">
        <v>222600</v>
      </c>
      <c r="G82" s="10">
        <f>E82*F82</f>
        <v>667800</v>
      </c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9"/>
    </row>
    <row r="83" spans="1:25">
      <c r="A83" s="28">
        <v>23</v>
      </c>
      <c r="B83" s="30" t="s">
        <v>44</v>
      </c>
      <c r="C83" s="30" t="s">
        <v>45</v>
      </c>
      <c r="D83" s="28" t="s">
        <v>6</v>
      </c>
      <c r="E83" s="32">
        <v>500</v>
      </c>
      <c r="F83" s="26">
        <v>663</v>
      </c>
      <c r="G83" s="26">
        <f>F83*E83</f>
        <v>331500</v>
      </c>
      <c r="H83" s="16"/>
      <c r="I83" s="16"/>
      <c r="J83" s="16"/>
      <c r="K83" s="16"/>
      <c r="L83" s="16"/>
      <c r="M83" s="16">
        <v>298.89999999999998</v>
      </c>
      <c r="N83" s="16"/>
      <c r="O83" s="16">
        <v>590</v>
      </c>
      <c r="P83" s="16"/>
      <c r="Q83" s="16"/>
      <c r="R83" s="16"/>
      <c r="S83" s="16"/>
      <c r="T83" s="16">
        <v>84</v>
      </c>
      <c r="U83" s="16">
        <v>83</v>
      </c>
      <c r="V83" s="16"/>
      <c r="W83" s="16"/>
      <c r="X83" s="16"/>
      <c r="Y83" s="42" t="s">
        <v>131</v>
      </c>
    </row>
    <row r="84" spans="1:25" s="25" customFormat="1" ht="75">
      <c r="A84" s="29"/>
      <c r="B84" s="31"/>
      <c r="C84" s="31"/>
      <c r="D84" s="29"/>
      <c r="E84" s="33"/>
      <c r="F84" s="27"/>
      <c r="G84" s="27"/>
      <c r="H84" s="16"/>
      <c r="I84" s="16"/>
      <c r="J84" s="16"/>
      <c r="K84" s="16"/>
      <c r="L84" s="16"/>
      <c r="M84" s="16" t="s">
        <v>177</v>
      </c>
      <c r="N84" s="16"/>
      <c r="O84" s="16" t="s">
        <v>149</v>
      </c>
      <c r="P84" s="16"/>
      <c r="Q84" s="16"/>
      <c r="R84" s="16"/>
      <c r="S84" s="16"/>
      <c r="T84" s="22" t="s">
        <v>165</v>
      </c>
      <c r="U84" s="16" t="s">
        <v>166</v>
      </c>
      <c r="V84" s="16"/>
      <c r="W84" s="16"/>
      <c r="X84" s="16"/>
      <c r="Y84" s="43"/>
    </row>
    <row r="85" spans="1:25" ht="26.25" customHeight="1">
      <c r="A85" s="28">
        <v>24</v>
      </c>
      <c r="B85" s="28" t="s">
        <v>46</v>
      </c>
      <c r="C85" s="30" t="s">
        <v>47</v>
      </c>
      <c r="D85" s="28" t="s">
        <v>13</v>
      </c>
      <c r="E85" s="32">
        <v>150</v>
      </c>
      <c r="F85" s="26">
        <v>10403</v>
      </c>
      <c r="G85" s="26">
        <f>F85*E85</f>
        <v>1560450</v>
      </c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>
        <v>9487</v>
      </c>
      <c r="Y85" s="19"/>
    </row>
    <row r="86" spans="1:25" s="15" customFormat="1" ht="89.25" customHeight="1">
      <c r="A86" s="29"/>
      <c r="B86" s="29"/>
      <c r="C86" s="31"/>
      <c r="D86" s="29"/>
      <c r="E86" s="33"/>
      <c r="F86" s="27"/>
      <c r="G86" s="27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22" t="s">
        <v>139</v>
      </c>
      <c r="Y86" s="19"/>
    </row>
    <row r="87" spans="1:25" ht="29.25" customHeight="1">
      <c r="A87" s="28">
        <v>25</v>
      </c>
      <c r="B87" s="30" t="s">
        <v>57</v>
      </c>
      <c r="C87" s="30" t="s">
        <v>58</v>
      </c>
      <c r="D87" s="28" t="s">
        <v>59</v>
      </c>
      <c r="E87" s="32">
        <v>1</v>
      </c>
      <c r="F87" s="26">
        <v>34500</v>
      </c>
      <c r="G87" s="26">
        <f t="shared" ref="G87:G95" si="2">F87*E87</f>
        <v>34500</v>
      </c>
      <c r="H87" s="16"/>
      <c r="I87" s="16"/>
      <c r="J87" s="16"/>
      <c r="K87" s="16"/>
      <c r="L87" s="16"/>
      <c r="M87" s="16"/>
      <c r="N87" s="16">
        <v>18250</v>
      </c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9"/>
    </row>
    <row r="88" spans="1:25" s="24" customFormat="1" ht="55.5" customHeight="1">
      <c r="A88" s="29"/>
      <c r="B88" s="31"/>
      <c r="C88" s="31"/>
      <c r="D88" s="29"/>
      <c r="E88" s="33"/>
      <c r="F88" s="27"/>
      <c r="G88" s="27"/>
      <c r="H88" s="16"/>
      <c r="I88" s="16"/>
      <c r="J88" s="16"/>
      <c r="K88" s="16"/>
      <c r="L88" s="16"/>
      <c r="M88" s="16"/>
      <c r="N88" s="22" t="s">
        <v>148</v>
      </c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9"/>
    </row>
    <row r="89" spans="1:25" ht="27" customHeight="1">
      <c r="A89" s="28">
        <v>26</v>
      </c>
      <c r="B89" s="30" t="s">
        <v>60</v>
      </c>
      <c r="C89" s="30" t="s">
        <v>61</v>
      </c>
      <c r="D89" s="28" t="s">
        <v>59</v>
      </c>
      <c r="E89" s="32">
        <v>2</v>
      </c>
      <c r="F89" s="26">
        <v>39900</v>
      </c>
      <c r="G89" s="26">
        <f t="shared" si="2"/>
        <v>79800</v>
      </c>
      <c r="H89" s="16"/>
      <c r="I89" s="16"/>
      <c r="J89" s="16"/>
      <c r="K89" s="16"/>
      <c r="L89" s="16"/>
      <c r="M89" s="16"/>
      <c r="N89" s="16">
        <v>19250</v>
      </c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9"/>
    </row>
    <row r="90" spans="1:25" s="24" customFormat="1" ht="69" customHeight="1">
      <c r="A90" s="29"/>
      <c r="B90" s="31"/>
      <c r="C90" s="31"/>
      <c r="D90" s="29"/>
      <c r="E90" s="33"/>
      <c r="F90" s="27"/>
      <c r="G90" s="27"/>
      <c r="H90" s="16"/>
      <c r="I90" s="16"/>
      <c r="J90" s="16"/>
      <c r="K90" s="16"/>
      <c r="L90" s="16"/>
      <c r="M90" s="16"/>
      <c r="N90" s="22" t="s">
        <v>148</v>
      </c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9"/>
    </row>
    <row r="91" spans="1:25" ht="29.25" customHeight="1">
      <c r="A91" s="28">
        <v>27</v>
      </c>
      <c r="B91" s="30" t="s">
        <v>120</v>
      </c>
      <c r="C91" s="30" t="s">
        <v>62</v>
      </c>
      <c r="D91" s="28" t="s">
        <v>12</v>
      </c>
      <c r="E91" s="32">
        <v>2</v>
      </c>
      <c r="F91" s="26">
        <v>41000</v>
      </c>
      <c r="G91" s="26">
        <f t="shared" si="2"/>
        <v>82000</v>
      </c>
      <c r="H91" s="16"/>
      <c r="I91" s="16"/>
      <c r="J91" s="16"/>
      <c r="K91" s="16"/>
      <c r="L91" s="16"/>
      <c r="M91" s="16"/>
      <c r="N91" s="16">
        <v>17300</v>
      </c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9"/>
    </row>
    <row r="92" spans="1:25" s="24" customFormat="1" ht="113.25" customHeight="1">
      <c r="A92" s="29"/>
      <c r="B92" s="31"/>
      <c r="C92" s="31"/>
      <c r="D92" s="29"/>
      <c r="E92" s="33"/>
      <c r="F92" s="27"/>
      <c r="G92" s="27"/>
      <c r="H92" s="16"/>
      <c r="I92" s="16"/>
      <c r="J92" s="16"/>
      <c r="K92" s="16"/>
      <c r="L92" s="16"/>
      <c r="M92" s="16"/>
      <c r="N92" s="22" t="s">
        <v>148</v>
      </c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9"/>
    </row>
    <row r="93" spans="1:25" ht="28.5" customHeight="1">
      <c r="A93" s="28">
        <v>28</v>
      </c>
      <c r="B93" s="30" t="s">
        <v>63</v>
      </c>
      <c r="C93" s="30" t="s">
        <v>64</v>
      </c>
      <c r="D93" s="28" t="s">
        <v>59</v>
      </c>
      <c r="E93" s="32">
        <v>1</v>
      </c>
      <c r="F93" s="26">
        <v>19500</v>
      </c>
      <c r="G93" s="26">
        <f t="shared" si="2"/>
        <v>19500</v>
      </c>
      <c r="H93" s="16"/>
      <c r="I93" s="16"/>
      <c r="J93" s="16"/>
      <c r="K93" s="16"/>
      <c r="L93" s="16"/>
      <c r="M93" s="16"/>
      <c r="N93" s="16">
        <v>9700</v>
      </c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9"/>
    </row>
    <row r="94" spans="1:25" s="24" customFormat="1" ht="128.25" customHeight="1">
      <c r="A94" s="29"/>
      <c r="B94" s="31"/>
      <c r="C94" s="31"/>
      <c r="D94" s="29"/>
      <c r="E94" s="33"/>
      <c r="F94" s="27"/>
      <c r="G94" s="27"/>
      <c r="H94" s="16"/>
      <c r="I94" s="16"/>
      <c r="J94" s="16"/>
      <c r="K94" s="16"/>
      <c r="L94" s="16"/>
      <c r="M94" s="16"/>
      <c r="N94" s="22" t="s">
        <v>148</v>
      </c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9"/>
    </row>
    <row r="95" spans="1:25" ht="21.75" customHeight="1">
      <c r="A95" s="28">
        <v>29</v>
      </c>
      <c r="B95" s="34" t="s">
        <v>65</v>
      </c>
      <c r="C95" s="34" t="s">
        <v>66</v>
      </c>
      <c r="D95" s="36" t="s">
        <v>59</v>
      </c>
      <c r="E95" s="38">
        <v>1</v>
      </c>
      <c r="F95" s="40">
        <v>11300</v>
      </c>
      <c r="G95" s="40">
        <f t="shared" si="2"/>
        <v>11300</v>
      </c>
      <c r="H95" s="17"/>
      <c r="I95" s="17"/>
      <c r="J95" s="17"/>
      <c r="K95" s="17"/>
      <c r="L95" s="17"/>
      <c r="M95" s="17"/>
      <c r="N95" s="17">
        <v>4000</v>
      </c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20"/>
    </row>
    <row r="96" spans="1:25" s="24" customFormat="1" ht="79.5" customHeight="1">
      <c r="A96" s="29"/>
      <c r="B96" s="35"/>
      <c r="C96" s="35"/>
      <c r="D96" s="37"/>
      <c r="E96" s="39"/>
      <c r="F96" s="41"/>
      <c r="G96" s="41"/>
      <c r="H96" s="17"/>
      <c r="I96" s="17"/>
      <c r="J96" s="17"/>
      <c r="K96" s="17"/>
      <c r="L96" s="17"/>
      <c r="M96" s="17"/>
      <c r="N96" s="22" t="s">
        <v>148</v>
      </c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20"/>
    </row>
    <row r="97" spans="1:25">
      <c r="A97" s="4"/>
      <c r="B97" s="4"/>
      <c r="C97" s="4"/>
      <c r="D97" s="4"/>
      <c r="E97" s="4"/>
      <c r="F97" s="4"/>
      <c r="G97" s="5">
        <f>SUM(G63:G95)</f>
        <v>5494050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9" spans="1:25">
      <c r="B99" s="14"/>
    </row>
  </sheetData>
  <mergeCells count="241">
    <mergeCell ref="Y71:Y72"/>
    <mergeCell ref="Y73:Y74"/>
    <mergeCell ref="Y75:Y76"/>
    <mergeCell ref="Y77:Y78"/>
    <mergeCell ref="Y79:Y80"/>
    <mergeCell ref="Y83:Y84"/>
    <mergeCell ref="G48:G49"/>
    <mergeCell ref="Y8:Y9"/>
    <mergeCell ref="Y45:Y46"/>
    <mergeCell ref="Y54:Y55"/>
    <mergeCell ref="Y52:Y53"/>
    <mergeCell ref="Y63:Y64"/>
    <mergeCell ref="Y65:Y66"/>
    <mergeCell ref="Y67:Y68"/>
    <mergeCell ref="Y69:Y70"/>
    <mergeCell ref="B6:B7"/>
    <mergeCell ref="C6:C7"/>
    <mergeCell ref="D6:D7"/>
    <mergeCell ref="E6:E7"/>
    <mergeCell ref="F6:F7"/>
    <mergeCell ref="G6:G7"/>
    <mergeCell ref="A14:A15"/>
    <mergeCell ref="B14:B15"/>
    <mergeCell ref="C14:C15"/>
    <mergeCell ref="D14:D15"/>
    <mergeCell ref="E14:E15"/>
    <mergeCell ref="F14:F15"/>
    <mergeCell ref="G14:G15"/>
    <mergeCell ref="B3:G4"/>
    <mergeCell ref="A85:A86"/>
    <mergeCell ref="B85:B86"/>
    <mergeCell ref="C85:C86"/>
    <mergeCell ref="D85:D86"/>
    <mergeCell ref="E85:E86"/>
    <mergeCell ref="F85:F86"/>
    <mergeCell ref="G85:G86"/>
    <mergeCell ref="A8:A9"/>
    <mergeCell ref="B8:B9"/>
    <mergeCell ref="C8:C9"/>
    <mergeCell ref="D8:D9"/>
    <mergeCell ref="E8:E9"/>
    <mergeCell ref="F8:F9"/>
    <mergeCell ref="G8:G9"/>
    <mergeCell ref="A21:A22"/>
    <mergeCell ref="A83:A84"/>
    <mergeCell ref="B83:B84"/>
    <mergeCell ref="C83:C84"/>
    <mergeCell ref="D83:D84"/>
    <mergeCell ref="E83:E84"/>
    <mergeCell ref="F83:F84"/>
    <mergeCell ref="G83:G84"/>
    <mergeCell ref="A6:A7"/>
    <mergeCell ref="A23:A24"/>
    <mergeCell ref="B23:B24"/>
    <mergeCell ref="C23:C24"/>
    <mergeCell ref="D23:D24"/>
    <mergeCell ref="E23:E24"/>
    <mergeCell ref="B21:B22"/>
    <mergeCell ref="C21:C22"/>
    <mergeCell ref="D21:D22"/>
    <mergeCell ref="E21:E22"/>
    <mergeCell ref="A25:A26"/>
    <mergeCell ref="B25:B26"/>
    <mergeCell ref="C25:C26"/>
    <mergeCell ref="D25:D26"/>
    <mergeCell ref="E25:E26"/>
    <mergeCell ref="A27:A28"/>
    <mergeCell ref="B27:B28"/>
    <mergeCell ref="C27:C28"/>
    <mergeCell ref="D27:D28"/>
    <mergeCell ref="E27:E28"/>
    <mergeCell ref="F25:F26"/>
    <mergeCell ref="G25:G26"/>
    <mergeCell ref="Y23:Y24"/>
    <mergeCell ref="Y25:Y26"/>
    <mergeCell ref="G21:G22"/>
    <mergeCell ref="F23:F24"/>
    <mergeCell ref="G23:G24"/>
    <mergeCell ref="F27:F28"/>
    <mergeCell ref="G27:G28"/>
    <mergeCell ref="Y27:Y28"/>
    <mergeCell ref="F21:F22"/>
    <mergeCell ref="Y21:Y22"/>
    <mergeCell ref="A11:A12"/>
    <mergeCell ref="B11:B12"/>
    <mergeCell ref="C11:C12"/>
    <mergeCell ref="D11:D12"/>
    <mergeCell ref="E11:E12"/>
    <mergeCell ref="F11:F12"/>
    <mergeCell ref="G11:G12"/>
    <mergeCell ref="A19:A20"/>
    <mergeCell ref="B19:B20"/>
    <mergeCell ref="C19:C20"/>
    <mergeCell ref="D19:D20"/>
    <mergeCell ref="E19:E20"/>
    <mergeCell ref="F19:F20"/>
    <mergeCell ref="G19:G20"/>
    <mergeCell ref="Y19:Y20"/>
    <mergeCell ref="A16:A17"/>
    <mergeCell ref="B16:B17"/>
    <mergeCell ref="C16:C17"/>
    <mergeCell ref="D16:D17"/>
    <mergeCell ref="E16:E17"/>
    <mergeCell ref="F16:F17"/>
    <mergeCell ref="G16:G17"/>
    <mergeCell ref="F29:F30"/>
    <mergeCell ref="G29:G30"/>
    <mergeCell ref="A50:A51"/>
    <mergeCell ref="B50:B51"/>
    <mergeCell ref="C50:C51"/>
    <mergeCell ref="D50:D51"/>
    <mergeCell ref="E50:E51"/>
    <mergeCell ref="F50:F51"/>
    <mergeCell ref="G50:G51"/>
    <mergeCell ref="A45:A46"/>
    <mergeCell ref="B45:B46"/>
    <mergeCell ref="C45:C46"/>
    <mergeCell ref="D45:D46"/>
    <mergeCell ref="A29:A30"/>
    <mergeCell ref="B29:B30"/>
    <mergeCell ref="C29:C30"/>
    <mergeCell ref="D29:D30"/>
    <mergeCell ref="E29:E30"/>
    <mergeCell ref="A48:A49"/>
    <mergeCell ref="B48:B49"/>
    <mergeCell ref="C48:C49"/>
    <mergeCell ref="D48:D49"/>
    <mergeCell ref="E48:E49"/>
    <mergeCell ref="F48:F49"/>
    <mergeCell ref="F63:F64"/>
    <mergeCell ref="G63:G64"/>
    <mergeCell ref="A63:A64"/>
    <mergeCell ref="B63:B64"/>
    <mergeCell ref="C63:C64"/>
    <mergeCell ref="D63:D64"/>
    <mergeCell ref="E63:E64"/>
    <mergeCell ref="F52:F53"/>
    <mergeCell ref="G52:G53"/>
    <mergeCell ref="A54:A55"/>
    <mergeCell ref="B54:B55"/>
    <mergeCell ref="C54:C55"/>
    <mergeCell ref="D54:D55"/>
    <mergeCell ref="E54:E55"/>
    <mergeCell ref="F54:F55"/>
    <mergeCell ref="G54:G55"/>
    <mergeCell ref="A52:A53"/>
    <mergeCell ref="B52:B53"/>
    <mergeCell ref="C52:C53"/>
    <mergeCell ref="D52:D53"/>
    <mergeCell ref="E52:E53"/>
    <mergeCell ref="F77:F78"/>
    <mergeCell ref="G77:G78"/>
    <mergeCell ref="A65:A66"/>
    <mergeCell ref="B65:B66"/>
    <mergeCell ref="C65:C66"/>
    <mergeCell ref="D65:D66"/>
    <mergeCell ref="E65:E66"/>
    <mergeCell ref="F65:F66"/>
    <mergeCell ref="G65:G66"/>
    <mergeCell ref="A67:A68"/>
    <mergeCell ref="B67:B68"/>
    <mergeCell ref="C67:C68"/>
    <mergeCell ref="D67:D68"/>
    <mergeCell ref="E67:E68"/>
    <mergeCell ref="F67:F68"/>
    <mergeCell ref="G67:G68"/>
    <mergeCell ref="A77:A78"/>
    <mergeCell ref="B77:B78"/>
    <mergeCell ref="C77:C78"/>
    <mergeCell ref="D77:D78"/>
    <mergeCell ref="E77:E78"/>
    <mergeCell ref="F69:F70"/>
    <mergeCell ref="G69:G70"/>
    <mergeCell ref="A71:A72"/>
    <mergeCell ref="B71:B72"/>
    <mergeCell ref="C71:C72"/>
    <mergeCell ref="D71:D72"/>
    <mergeCell ref="E71:E72"/>
    <mergeCell ref="F71:F72"/>
    <mergeCell ref="G71:G72"/>
    <mergeCell ref="A69:A70"/>
    <mergeCell ref="B69:B70"/>
    <mergeCell ref="C69:C70"/>
    <mergeCell ref="D69:D70"/>
    <mergeCell ref="E69:E70"/>
    <mergeCell ref="F73:F74"/>
    <mergeCell ref="G73:G74"/>
    <mergeCell ref="A75:A76"/>
    <mergeCell ref="B75:B76"/>
    <mergeCell ref="C75:C76"/>
    <mergeCell ref="D75:D76"/>
    <mergeCell ref="E75:E76"/>
    <mergeCell ref="F75:F76"/>
    <mergeCell ref="G75:G76"/>
    <mergeCell ref="A73:A74"/>
    <mergeCell ref="B73:B74"/>
    <mergeCell ref="C73:C74"/>
    <mergeCell ref="D73:D74"/>
    <mergeCell ref="E73:E74"/>
    <mergeCell ref="F79:F80"/>
    <mergeCell ref="G79:G80"/>
    <mergeCell ref="A95:A96"/>
    <mergeCell ref="B95:B96"/>
    <mergeCell ref="C95:C96"/>
    <mergeCell ref="D95:D96"/>
    <mergeCell ref="E95:E96"/>
    <mergeCell ref="F95:F96"/>
    <mergeCell ref="G95:G96"/>
    <mergeCell ref="A93:A94"/>
    <mergeCell ref="B93:B94"/>
    <mergeCell ref="C93:C94"/>
    <mergeCell ref="D93:D94"/>
    <mergeCell ref="E93:E94"/>
    <mergeCell ref="F93:F94"/>
    <mergeCell ref="G93:G94"/>
    <mergeCell ref="A79:A80"/>
    <mergeCell ref="B79:B80"/>
    <mergeCell ref="C79:C80"/>
    <mergeCell ref="D79:D80"/>
    <mergeCell ref="E79:E80"/>
    <mergeCell ref="F87:F88"/>
    <mergeCell ref="G87:G88"/>
    <mergeCell ref="A87:A88"/>
    <mergeCell ref="B87:B88"/>
    <mergeCell ref="C87:C88"/>
    <mergeCell ref="D87:D88"/>
    <mergeCell ref="E87:E88"/>
    <mergeCell ref="F91:F92"/>
    <mergeCell ref="G91:G92"/>
    <mergeCell ref="A89:A90"/>
    <mergeCell ref="B89:B90"/>
    <mergeCell ref="C89:C90"/>
    <mergeCell ref="D89:D90"/>
    <mergeCell ref="E89:E90"/>
    <mergeCell ref="F89:F90"/>
    <mergeCell ref="G89:G90"/>
    <mergeCell ref="A91:A92"/>
    <mergeCell ref="B91:B92"/>
    <mergeCell ref="C91:C92"/>
    <mergeCell ref="D91:D92"/>
    <mergeCell ref="E91:E92"/>
  </mergeCells>
  <pageMargins left="0.78740157480314965" right="0.23622047244094491" top="0.74803149606299213" bottom="0.35433070866141736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2018-01-25T06:34:17Z</cp:lastPrinted>
  <dcterms:created xsi:type="dcterms:W3CDTF">2017-01-20T09:19:11Z</dcterms:created>
  <dcterms:modified xsi:type="dcterms:W3CDTF">2018-01-30T12:49:48Z</dcterms:modified>
</cp:coreProperties>
</file>