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6" i="1"/>
  <c r="G44" l="1"/>
  <c r="H44" s="1"/>
  <c r="G17" l="1"/>
  <c r="G18"/>
  <c r="G19"/>
  <c r="G20"/>
  <c r="G21"/>
  <c r="G30"/>
  <c r="G28"/>
  <c r="G29"/>
  <c r="G31"/>
  <c r="G32"/>
  <c r="G33"/>
  <c r="G34"/>
  <c r="G14"/>
  <c r="G12"/>
  <c r="G13"/>
  <c r="G35"/>
  <c r="G41"/>
  <c r="G40"/>
  <c r="G42"/>
  <c r="G37"/>
  <c r="G36"/>
  <c r="G38"/>
  <c r="G39"/>
  <c r="G4"/>
  <c r="G7"/>
  <c r="G8"/>
  <c r="G9"/>
  <c r="G10"/>
  <c r="G11"/>
  <c r="G15"/>
  <c r="G43"/>
  <c r="G16"/>
  <c r="G45"/>
  <c r="G5"/>
  <c r="G27"/>
  <c r="G26"/>
  <c r="G25"/>
  <c r="G24"/>
  <c r="G6"/>
  <c r="G23"/>
  <c r="G22"/>
</calcChain>
</file>

<file path=xl/sharedStrings.xml><?xml version="1.0" encoding="utf-8"?>
<sst xmlns="http://schemas.openxmlformats.org/spreadsheetml/2006/main" count="139" uniqueCount="85">
  <si>
    <t>№ п/п</t>
  </si>
  <si>
    <t>Наименование</t>
  </si>
  <si>
    <t>Ед.изм</t>
  </si>
  <si>
    <t>Количество</t>
  </si>
  <si>
    <t>Закуп лекарственных средств (экстемпоральная рецептура)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</si>
  <si>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</si>
  <si>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</si>
  <si>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</si>
  <si>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</si>
  <si>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</si>
  <si>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 xml:space="preserve">Азопирам </t>
  </si>
  <si>
    <t>5% 100 мл</t>
  </si>
  <si>
    <t>фл</t>
  </si>
  <si>
    <t>РК, 050023, г.Алматы, пр.Аль-Фараби, 146</t>
  </si>
  <si>
    <t>Аминофиллин (раствор эуфиллина)</t>
  </si>
  <si>
    <t>раствор  1%-400 мл</t>
  </si>
  <si>
    <t>Вода очищенная</t>
  </si>
  <si>
    <t>200 мл стерильный</t>
  </si>
  <si>
    <t>Декстроза (раствор глюкозы)</t>
  </si>
  <si>
    <t>15% 200 мл стерильный</t>
  </si>
  <si>
    <t>Калия перманганат</t>
  </si>
  <si>
    <t>раствор 3% 500,0</t>
  </si>
  <si>
    <t>уп</t>
  </si>
  <si>
    <t>Калия хлорид</t>
  </si>
  <si>
    <t>раствор 7,5% 50 мл стерильный</t>
  </si>
  <si>
    <t>раствор 7,5% 200 мл стерильный</t>
  </si>
  <si>
    <t>Кофеин-бензоат натрия, Натрия бромид, Вода дистиллированная (Микстура Павлова)</t>
  </si>
  <si>
    <t>раствор 0,5% 200 мл</t>
  </si>
  <si>
    <t>Люголя водный</t>
  </si>
  <si>
    <t>раствор 1% 50 мл</t>
  </si>
  <si>
    <t>Люголя спиртовый</t>
  </si>
  <si>
    <t>Магния сульфат</t>
  </si>
  <si>
    <t>раствор 2% 200 мл</t>
  </si>
  <si>
    <t>раствор 12,5% 200 мл</t>
  </si>
  <si>
    <t>Муравьиная кислота</t>
  </si>
  <si>
    <t>раствор 85% 500 мл</t>
  </si>
  <si>
    <t>Натрия гидрокарбонат</t>
  </si>
  <si>
    <t>раствор 3% 200 мл стерильный</t>
  </si>
  <si>
    <t>Натрия хлорид</t>
  </si>
  <si>
    <t>раствор 10% 200 мл стерильный</t>
  </si>
  <si>
    <t>раствор 3% 400 мл</t>
  </si>
  <si>
    <t>раствор 5% 400 мл</t>
  </si>
  <si>
    <t>Натрия хлорида раствор сложный [Калия хлорид+Кальция хлорид+Натрия хлорид] (Compound solution of sodium chloride [Potassium chloride+Calcium chloride+Sodium chloride])  Раствор Рингера</t>
  </si>
  <si>
    <t>раствор 200 мл стерильный</t>
  </si>
  <si>
    <t>Нитрофурал (раствор фурациллина)</t>
  </si>
  <si>
    <t>раствор 0,02% литр нестерильный</t>
  </si>
  <si>
    <t>раствор 0,02% 100 мл стерильный</t>
  </si>
  <si>
    <t>Перекись водорода</t>
  </si>
  <si>
    <t>раствор 6% 500 мл</t>
  </si>
  <si>
    <t>раствор 4% 500 мл</t>
  </si>
  <si>
    <t>Полифитовое масло</t>
  </si>
  <si>
    <t>масло 200 мл</t>
  </si>
  <si>
    <t>Салицилово-цинковая паста Лассара</t>
  </si>
  <si>
    <t>паста 100 гр</t>
  </si>
  <si>
    <t>Валерьяна (корень либо вытяжка), пустырник, вода дистиллированная, раствор глюкозы 10%, натрия бромид, сульфат магнезии (микстура цитралью)</t>
  </si>
  <si>
    <t>10% 100 мл</t>
  </si>
  <si>
    <t>10 мл стерильно</t>
  </si>
  <si>
    <t>Интерферон</t>
  </si>
  <si>
    <t>мазь 12г</t>
  </si>
  <si>
    <t xml:space="preserve">Калия йодид </t>
  </si>
  <si>
    <t>Натрия бромид</t>
  </si>
  <si>
    <t>раствор 1% литр</t>
  </si>
  <si>
    <t>Папаверина гидрохлорид</t>
  </si>
  <si>
    <t>раствор 0,1% 400 мл</t>
  </si>
  <si>
    <t>Парафин жидкий (вазелиновое масло)</t>
  </si>
  <si>
    <t>пергидроль 30% 500 мл</t>
  </si>
  <si>
    <t xml:space="preserve">Протаргол </t>
  </si>
  <si>
    <t>2% по 10 мл</t>
  </si>
  <si>
    <t>Сложные порошки с наполнителем, дозы разные (анаприлин, гипотиазид, спиронолактон, дибазол, дигоксин, каптоприл и другие)</t>
  </si>
  <si>
    <t>порошок</t>
  </si>
  <si>
    <t>Фенобарбитал 0,005 (и другие  дозы) + глюкоза 0,2</t>
  </si>
  <si>
    <t>порошок, разные дозы</t>
  </si>
  <si>
    <t>Формалин</t>
  </si>
  <si>
    <t>раствор 10% 400 мл</t>
  </si>
  <si>
    <t>раствор 2% 400 мл</t>
  </si>
  <si>
    <t xml:space="preserve">Синегра (виагра) порошок с наполнителем, разные дозы </t>
  </si>
  <si>
    <t xml:space="preserve">Раствор Люголя на глицерине </t>
  </si>
  <si>
    <t>Раствор Люголя на глицерине 1%50</t>
  </si>
  <si>
    <t>раствор 0,02% 200 мл стерильный</t>
  </si>
  <si>
    <t>ВСЕГО:</t>
  </si>
  <si>
    <t>В течение 3 (трех) рабочих дней со дня поступления Заявки</t>
  </si>
  <si>
    <t>Кальция хлорид</t>
  </si>
  <si>
    <t>раствор 5% 200 мл</t>
  </si>
  <si>
    <t>0,25% 200 мл стерильно</t>
  </si>
  <si>
    <t>Диметилсульфат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</si>
</sst>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center" vertical="center"/>
    </xf>
    <xf numFmtId="164" fontId="2" fillId="2" borderId="3" xfId="3" applyNumberFormat="1" applyFont="1" applyFill="1" applyBorder="1" applyAlignment="1">
      <alignment vertical="top" wrapText="1"/>
    </xf>
    <xf numFmtId="164" fontId="2" fillId="2" borderId="4" xfId="3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0" fontId="6" fillId="0" borderId="1" xfId="0" applyFont="1" applyBorder="1"/>
    <xf numFmtId="164" fontId="2" fillId="2" borderId="2" xfId="3" applyNumberFormat="1" applyFont="1" applyFill="1" applyBorder="1" applyAlignment="1">
      <alignment vertical="top" wrapText="1"/>
    </xf>
    <xf numFmtId="0" fontId="2" fillId="0" borderId="1" xfId="2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43" fontId="2" fillId="0" borderId="1" xfId="1" applyFont="1" applyFill="1" applyBorder="1"/>
    <xf numFmtId="164" fontId="3" fillId="0" borderId="1" xfId="0" applyNumberFormat="1" applyFont="1" applyFill="1" applyBorder="1"/>
    <xf numFmtId="0" fontId="2" fillId="0" borderId="1" xfId="2" applyFont="1" applyFill="1" applyBorder="1" applyAlignment="1">
      <alignment vertical="top"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Alignment="1"/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A24" workbookViewId="0">
      <selection activeCell="G40" sqref="G40:G42"/>
    </sheetView>
  </sheetViews>
  <sheetFormatPr defaultRowHeight="12.75"/>
  <cols>
    <col min="1" max="1" width="9.140625" style="1"/>
    <col min="2" max="2" width="24.7109375" style="14" customWidth="1"/>
    <col min="3" max="3" width="27.7109375" style="14" customWidth="1"/>
    <col min="4" max="4" width="9.140625" style="1"/>
    <col min="5" max="5" width="15.28515625" style="1" customWidth="1"/>
    <col min="6" max="6" width="15" style="16" customWidth="1"/>
    <col min="7" max="7" width="20.85546875" style="1" customWidth="1"/>
    <col min="8" max="8" width="17.5703125" style="1" hidden="1" customWidth="1"/>
    <col min="9" max="9" width="18.42578125" style="1" hidden="1" customWidth="1"/>
    <col min="10" max="16384" width="9.140625" style="1"/>
  </cols>
  <sheetData>
    <row r="1" spans="1:9">
      <c r="C1" s="31" t="s">
        <v>4</v>
      </c>
    </row>
    <row r="3" spans="1:9" s="8" customFormat="1" ht="38.25">
      <c r="A3" s="2" t="s">
        <v>0</v>
      </c>
      <c r="B3" s="3" t="s">
        <v>1</v>
      </c>
      <c r="C3" s="28" t="s">
        <v>5</v>
      </c>
      <c r="D3" s="4" t="s">
        <v>2</v>
      </c>
      <c r="E3" s="5" t="s">
        <v>3</v>
      </c>
      <c r="F3" s="17" t="s">
        <v>6</v>
      </c>
      <c r="G3" s="6" t="s">
        <v>7</v>
      </c>
      <c r="H3" s="7" t="s">
        <v>8</v>
      </c>
      <c r="I3" s="7" t="s">
        <v>9</v>
      </c>
    </row>
    <row r="4" spans="1:9" s="8" customFormat="1" ht="89.25">
      <c r="A4" s="9">
        <v>1</v>
      </c>
      <c r="B4" s="10" t="s">
        <v>54</v>
      </c>
      <c r="C4" s="29" t="s">
        <v>55</v>
      </c>
      <c r="D4" s="11" t="s">
        <v>12</v>
      </c>
      <c r="E4" s="20">
        <v>100</v>
      </c>
      <c r="F4" s="21">
        <v>910</v>
      </c>
      <c r="G4" s="22">
        <f>F4*E4</f>
        <v>91000</v>
      </c>
      <c r="H4" s="12"/>
      <c r="I4" s="12"/>
    </row>
    <row r="5" spans="1:9" s="8" customFormat="1" ht="51">
      <c r="A5" s="9">
        <v>2</v>
      </c>
      <c r="B5" s="10" t="s">
        <v>26</v>
      </c>
      <c r="C5" s="29" t="s">
        <v>27</v>
      </c>
      <c r="D5" s="11" t="s">
        <v>12</v>
      </c>
      <c r="E5" s="20">
        <v>300</v>
      </c>
      <c r="F5" s="21">
        <v>380</v>
      </c>
      <c r="G5" s="22">
        <f>F5*E5</f>
        <v>114000</v>
      </c>
      <c r="H5" s="12"/>
      <c r="I5" s="12"/>
    </row>
    <row r="6" spans="1:9" s="8" customFormat="1">
      <c r="A6" s="9">
        <v>3</v>
      </c>
      <c r="B6" s="10" t="s">
        <v>16</v>
      </c>
      <c r="C6" s="29" t="s">
        <v>17</v>
      </c>
      <c r="D6" s="11" t="s">
        <v>12</v>
      </c>
      <c r="E6" s="20">
        <v>2000</v>
      </c>
      <c r="F6" s="21">
        <v>502</v>
      </c>
      <c r="G6" s="22">
        <f>F6*E6</f>
        <v>1004000</v>
      </c>
      <c r="H6" s="12"/>
      <c r="I6" s="12"/>
    </row>
    <row r="7" spans="1:9" s="8" customFormat="1" ht="25.5" customHeight="1">
      <c r="A7" s="9">
        <v>4</v>
      </c>
      <c r="B7" s="27" t="s">
        <v>84</v>
      </c>
      <c r="C7" s="29" t="s">
        <v>83</v>
      </c>
      <c r="D7" s="11" t="s">
        <v>12</v>
      </c>
      <c r="E7" s="20">
        <v>300</v>
      </c>
      <c r="F7" s="21">
        <v>915</v>
      </c>
      <c r="G7" s="22">
        <f>F7*E7</f>
        <v>274500</v>
      </c>
      <c r="H7" s="12"/>
      <c r="I7" s="12"/>
    </row>
    <row r="8" spans="1:9" s="8" customFormat="1" ht="12.75" customHeight="1">
      <c r="A8" s="9">
        <v>5</v>
      </c>
      <c r="B8" s="10" t="s">
        <v>57</v>
      </c>
      <c r="C8" s="29" t="s">
        <v>58</v>
      </c>
      <c r="D8" s="11" t="s">
        <v>12</v>
      </c>
      <c r="E8" s="20">
        <v>450</v>
      </c>
      <c r="F8" s="21">
        <v>1155</v>
      </c>
      <c r="G8" s="22">
        <f>F8*E8</f>
        <v>519750</v>
      </c>
      <c r="H8" s="12"/>
      <c r="I8" s="12"/>
    </row>
    <row r="9" spans="1:9" s="8" customFormat="1" ht="12.75" customHeight="1">
      <c r="A9" s="9">
        <v>6</v>
      </c>
      <c r="B9" s="10" t="s">
        <v>59</v>
      </c>
      <c r="C9" s="29" t="s">
        <v>32</v>
      </c>
      <c r="D9" s="11" t="s">
        <v>12</v>
      </c>
      <c r="E9" s="20">
        <v>20</v>
      </c>
      <c r="F9" s="21">
        <v>840</v>
      </c>
      <c r="G9" s="22">
        <f>F9*E9</f>
        <v>16800</v>
      </c>
      <c r="H9" s="12"/>
      <c r="I9" s="12"/>
    </row>
    <row r="10" spans="1:9" s="8" customFormat="1" ht="12.75" customHeight="1">
      <c r="A10" s="9">
        <v>7</v>
      </c>
      <c r="B10" s="10" t="s">
        <v>60</v>
      </c>
      <c r="C10" s="29" t="s">
        <v>32</v>
      </c>
      <c r="D10" s="11" t="s">
        <v>12</v>
      </c>
      <c r="E10" s="20">
        <v>20</v>
      </c>
      <c r="F10" s="21">
        <v>710</v>
      </c>
      <c r="G10" s="22">
        <f>F10*E10</f>
        <v>14200</v>
      </c>
      <c r="H10" s="12"/>
      <c r="I10" s="12"/>
    </row>
    <row r="11" spans="1:9" s="8" customFormat="1" ht="12.75" customHeight="1">
      <c r="A11" s="9">
        <v>8</v>
      </c>
      <c r="B11" s="10" t="s">
        <v>38</v>
      </c>
      <c r="C11" s="29" t="s">
        <v>61</v>
      </c>
      <c r="D11" s="11" t="s">
        <v>12</v>
      </c>
      <c r="E11" s="20">
        <v>5000</v>
      </c>
      <c r="F11" s="21">
        <v>520</v>
      </c>
      <c r="G11" s="22">
        <f>F11*E11</f>
        <v>2600000</v>
      </c>
      <c r="H11" s="12"/>
      <c r="I11" s="12"/>
    </row>
    <row r="12" spans="1:9" s="8" customFormat="1" ht="12.75" customHeight="1">
      <c r="A12" s="9">
        <v>9</v>
      </c>
      <c r="B12" s="10" t="s">
        <v>38</v>
      </c>
      <c r="C12" s="29" t="s">
        <v>40</v>
      </c>
      <c r="D12" s="11" t="s">
        <v>12</v>
      </c>
      <c r="E12" s="20">
        <v>100</v>
      </c>
      <c r="F12" s="21">
        <v>475</v>
      </c>
      <c r="G12" s="22">
        <f>F12*E12</f>
        <v>47500</v>
      </c>
      <c r="H12" s="12"/>
      <c r="I12" s="12"/>
    </row>
    <row r="13" spans="1:9" s="8" customFormat="1" ht="12.75" customHeight="1">
      <c r="A13" s="9">
        <v>10</v>
      </c>
      <c r="B13" s="10" t="s">
        <v>38</v>
      </c>
      <c r="C13" s="29" t="s">
        <v>41</v>
      </c>
      <c r="D13" s="11" t="s">
        <v>12</v>
      </c>
      <c r="E13" s="20">
        <v>50</v>
      </c>
      <c r="F13" s="21">
        <v>490</v>
      </c>
      <c r="G13" s="22">
        <f>F13*E13</f>
        <v>24500</v>
      </c>
      <c r="H13" s="12"/>
      <c r="I13" s="12"/>
    </row>
    <row r="14" spans="1:9" s="8" customFormat="1" ht="12.75" customHeight="1">
      <c r="A14" s="9">
        <v>11</v>
      </c>
      <c r="B14" s="10" t="s">
        <v>38</v>
      </c>
      <c r="C14" s="29" t="s">
        <v>39</v>
      </c>
      <c r="D14" s="11" t="s">
        <v>12</v>
      </c>
      <c r="E14" s="20">
        <v>2000</v>
      </c>
      <c r="F14" s="21">
        <v>670</v>
      </c>
      <c r="G14" s="22">
        <f>F14*E14</f>
        <v>1340000</v>
      </c>
      <c r="H14" s="12"/>
      <c r="I14" s="12"/>
    </row>
    <row r="15" spans="1:9" s="8" customFormat="1" ht="12.75" customHeight="1">
      <c r="A15" s="9">
        <v>12</v>
      </c>
      <c r="B15" s="10" t="s">
        <v>62</v>
      </c>
      <c r="C15" s="29" t="s">
        <v>63</v>
      </c>
      <c r="D15" s="11" t="s">
        <v>12</v>
      </c>
      <c r="E15" s="20">
        <v>20</v>
      </c>
      <c r="F15" s="21">
        <v>1100</v>
      </c>
      <c r="G15" s="22">
        <f>F15*E15</f>
        <v>22000</v>
      </c>
      <c r="H15" s="12"/>
      <c r="I15" s="12"/>
    </row>
    <row r="16" spans="1:9" s="8" customFormat="1" ht="12.75" customHeight="1">
      <c r="A16" s="9">
        <v>13</v>
      </c>
      <c r="B16" s="10" t="s">
        <v>47</v>
      </c>
      <c r="C16" s="29" t="s">
        <v>65</v>
      </c>
      <c r="D16" s="11" t="s">
        <v>12</v>
      </c>
      <c r="E16" s="20">
        <v>160</v>
      </c>
      <c r="F16" s="21">
        <v>1300</v>
      </c>
      <c r="G16" s="22">
        <f>F16*E16</f>
        <v>208000</v>
      </c>
      <c r="H16" s="12"/>
      <c r="I16" s="12"/>
    </row>
    <row r="17" spans="1:9" s="8" customFormat="1" ht="89.25">
      <c r="A17" s="9">
        <v>14</v>
      </c>
      <c r="B17" s="10" t="s">
        <v>68</v>
      </c>
      <c r="C17" s="29" t="s">
        <v>69</v>
      </c>
      <c r="D17" s="11" t="s">
        <v>12</v>
      </c>
      <c r="E17" s="20">
        <v>3000</v>
      </c>
      <c r="F17" s="21">
        <v>48</v>
      </c>
      <c r="G17" s="22">
        <f>F17*E17</f>
        <v>144000</v>
      </c>
      <c r="H17" s="12"/>
      <c r="I17" s="12"/>
    </row>
    <row r="18" spans="1:9" s="8" customFormat="1" ht="38.25" customHeight="1">
      <c r="A18" s="9">
        <v>15</v>
      </c>
      <c r="B18" s="10" t="s">
        <v>70</v>
      </c>
      <c r="C18" s="29" t="s">
        <v>71</v>
      </c>
      <c r="D18" s="11" t="s">
        <v>12</v>
      </c>
      <c r="E18" s="20">
        <v>800</v>
      </c>
      <c r="F18" s="21">
        <v>35</v>
      </c>
      <c r="G18" s="22">
        <f>F18*E18</f>
        <v>28000</v>
      </c>
      <c r="H18" s="12"/>
      <c r="I18" s="12"/>
    </row>
    <row r="19" spans="1:9" s="8" customFormat="1" ht="12.75" customHeight="1">
      <c r="A19" s="9">
        <v>16</v>
      </c>
      <c r="B19" s="10" t="s">
        <v>72</v>
      </c>
      <c r="C19" s="29" t="s">
        <v>73</v>
      </c>
      <c r="D19" s="11" t="s">
        <v>12</v>
      </c>
      <c r="E19" s="20">
        <v>30</v>
      </c>
      <c r="F19" s="21">
        <v>820</v>
      </c>
      <c r="G19" s="22">
        <f>F19*E19</f>
        <v>24600</v>
      </c>
      <c r="H19" s="12"/>
      <c r="I19" s="12"/>
    </row>
    <row r="20" spans="1:9" s="8" customFormat="1" ht="12.75" customHeight="1">
      <c r="A20" s="9">
        <v>17</v>
      </c>
      <c r="B20" s="10" t="s">
        <v>72</v>
      </c>
      <c r="C20" s="29" t="s">
        <v>74</v>
      </c>
      <c r="D20" s="11" t="s">
        <v>12</v>
      </c>
      <c r="E20" s="20">
        <v>30</v>
      </c>
      <c r="F20" s="21">
        <v>555</v>
      </c>
      <c r="G20" s="22">
        <f>F20*E20</f>
        <v>16650</v>
      </c>
      <c r="H20" s="12"/>
      <c r="I20" s="12"/>
    </row>
    <row r="21" spans="1:9" s="8" customFormat="1" ht="38.25">
      <c r="A21" s="9">
        <v>18</v>
      </c>
      <c r="B21" s="10" t="s">
        <v>75</v>
      </c>
      <c r="C21" s="29" t="s">
        <v>69</v>
      </c>
      <c r="D21" s="11" t="s">
        <v>69</v>
      </c>
      <c r="E21" s="20">
        <v>1300</v>
      </c>
      <c r="F21" s="21">
        <v>1150</v>
      </c>
      <c r="G21" s="22">
        <f>F21*E21</f>
        <v>1495000</v>
      </c>
      <c r="H21" s="12"/>
      <c r="I21" s="12"/>
    </row>
    <row r="22" spans="1:9" s="8" customFormat="1" ht="24" customHeight="1">
      <c r="A22" s="9">
        <v>19</v>
      </c>
      <c r="B22" s="10" t="s">
        <v>10</v>
      </c>
      <c r="C22" s="29" t="s">
        <v>11</v>
      </c>
      <c r="D22" s="11" t="s">
        <v>12</v>
      </c>
      <c r="E22" s="20">
        <v>13</v>
      </c>
      <c r="F22" s="21">
        <v>6353</v>
      </c>
      <c r="G22" s="22">
        <f>F22*E22</f>
        <v>82589</v>
      </c>
      <c r="H22" s="19" t="s">
        <v>13</v>
      </c>
      <c r="I22" s="19" t="s">
        <v>80</v>
      </c>
    </row>
    <row r="23" spans="1:9" s="8" customFormat="1" ht="25.5">
      <c r="A23" s="9">
        <v>20</v>
      </c>
      <c r="B23" s="10" t="s">
        <v>14</v>
      </c>
      <c r="C23" s="29" t="s">
        <v>15</v>
      </c>
      <c r="D23" s="11" t="s">
        <v>12</v>
      </c>
      <c r="E23" s="20">
        <v>15</v>
      </c>
      <c r="F23" s="21">
        <v>720</v>
      </c>
      <c r="G23" s="22">
        <f>F23*E23</f>
        <v>10800</v>
      </c>
      <c r="H23" s="12"/>
      <c r="I23" s="12"/>
    </row>
    <row r="24" spans="1:9" s="8" customFormat="1" ht="25.5" customHeight="1">
      <c r="A24" s="9">
        <v>21</v>
      </c>
      <c r="B24" s="10" t="s">
        <v>18</v>
      </c>
      <c r="C24" s="29" t="s">
        <v>19</v>
      </c>
      <c r="D24" s="11" t="s">
        <v>12</v>
      </c>
      <c r="E24" s="20">
        <v>3000</v>
      </c>
      <c r="F24" s="21">
        <v>667</v>
      </c>
      <c r="G24" s="22">
        <f>F24*E24</f>
        <v>2001000</v>
      </c>
      <c r="H24" s="12"/>
      <c r="I24" s="12"/>
    </row>
    <row r="25" spans="1:9" s="8" customFormat="1" ht="12.75" customHeight="1">
      <c r="A25" s="9">
        <v>22</v>
      </c>
      <c r="B25" s="10" t="s">
        <v>20</v>
      </c>
      <c r="C25" s="29" t="s">
        <v>21</v>
      </c>
      <c r="D25" s="11" t="s">
        <v>12</v>
      </c>
      <c r="E25" s="20">
        <v>10</v>
      </c>
      <c r="F25" s="21">
        <v>1568</v>
      </c>
      <c r="G25" s="22">
        <f>F25*E25</f>
        <v>15680</v>
      </c>
      <c r="H25" s="12"/>
      <c r="I25" s="12"/>
    </row>
    <row r="26" spans="1:9" s="8" customFormat="1" ht="12.75" customHeight="1">
      <c r="A26" s="9">
        <v>23</v>
      </c>
      <c r="B26" s="10" t="s">
        <v>23</v>
      </c>
      <c r="C26" s="29" t="s">
        <v>24</v>
      </c>
      <c r="D26" s="11" t="s">
        <v>12</v>
      </c>
      <c r="E26" s="20">
        <v>2000</v>
      </c>
      <c r="F26" s="21">
        <v>461</v>
      </c>
      <c r="G26" s="22">
        <f>F26*E26</f>
        <v>922000</v>
      </c>
      <c r="H26" s="12"/>
      <c r="I26" s="12"/>
    </row>
    <row r="27" spans="1:9" s="8" customFormat="1" ht="25.5">
      <c r="A27" s="9">
        <v>24</v>
      </c>
      <c r="B27" s="10" t="s">
        <v>23</v>
      </c>
      <c r="C27" s="29" t="s">
        <v>25</v>
      </c>
      <c r="D27" s="11" t="s">
        <v>12</v>
      </c>
      <c r="E27" s="20">
        <v>2500</v>
      </c>
      <c r="F27" s="21">
        <v>585</v>
      </c>
      <c r="G27" s="22">
        <f>F27*E27</f>
        <v>1462500</v>
      </c>
      <c r="H27" s="12"/>
      <c r="I27" s="12"/>
    </row>
    <row r="28" spans="1:9" s="8" customFormat="1" ht="12.75" customHeight="1">
      <c r="A28" s="9">
        <v>25</v>
      </c>
      <c r="B28" s="10" t="s">
        <v>28</v>
      </c>
      <c r="C28" s="29" t="s">
        <v>29</v>
      </c>
      <c r="D28" s="11" t="s">
        <v>12</v>
      </c>
      <c r="E28" s="20">
        <v>30</v>
      </c>
      <c r="F28" s="21">
        <v>370</v>
      </c>
      <c r="G28" s="22">
        <f>F28*E28</f>
        <v>11100</v>
      </c>
      <c r="H28" s="12"/>
      <c r="I28" s="12"/>
    </row>
    <row r="29" spans="1:9" s="8" customFormat="1" ht="12.75" customHeight="1">
      <c r="A29" s="9">
        <v>26</v>
      </c>
      <c r="B29" s="10" t="s">
        <v>30</v>
      </c>
      <c r="C29" s="29" t="s">
        <v>29</v>
      </c>
      <c r="D29" s="11" t="s">
        <v>12</v>
      </c>
      <c r="E29" s="20">
        <v>10</v>
      </c>
      <c r="F29" s="21">
        <v>485</v>
      </c>
      <c r="G29" s="22">
        <f>F29*E29</f>
        <v>4850</v>
      </c>
      <c r="H29" s="12"/>
      <c r="I29" s="12"/>
    </row>
    <row r="30" spans="1:9" s="8" customFormat="1" ht="25.5">
      <c r="A30" s="9">
        <v>27</v>
      </c>
      <c r="B30" s="10" t="s">
        <v>76</v>
      </c>
      <c r="C30" s="29" t="s">
        <v>77</v>
      </c>
      <c r="D30" s="11" t="s">
        <v>12</v>
      </c>
      <c r="E30" s="20">
        <v>30</v>
      </c>
      <c r="F30" s="21">
        <v>630</v>
      </c>
      <c r="G30" s="22">
        <f>F30*E30</f>
        <v>18900</v>
      </c>
      <c r="H30" s="13"/>
      <c r="I30" s="13"/>
    </row>
    <row r="31" spans="1:9">
      <c r="A31" s="9">
        <v>28</v>
      </c>
      <c r="B31" s="10" t="s">
        <v>31</v>
      </c>
      <c r="C31" s="29" t="s">
        <v>32</v>
      </c>
      <c r="D31" s="11" t="s">
        <v>12</v>
      </c>
      <c r="E31" s="20">
        <v>25</v>
      </c>
      <c r="F31" s="21">
        <v>285</v>
      </c>
      <c r="G31" s="22">
        <f>F31*E31</f>
        <v>7125</v>
      </c>
    </row>
    <row r="32" spans="1:9">
      <c r="A32" s="9">
        <v>29</v>
      </c>
      <c r="B32" s="10" t="s">
        <v>31</v>
      </c>
      <c r="C32" s="29" t="s">
        <v>33</v>
      </c>
      <c r="D32" s="11" t="s">
        <v>12</v>
      </c>
      <c r="E32" s="20">
        <v>10</v>
      </c>
      <c r="F32" s="21">
        <v>395</v>
      </c>
      <c r="G32" s="22">
        <f>F32*E32</f>
        <v>3950</v>
      </c>
    </row>
    <row r="33" spans="1:9" s="8" customFormat="1" ht="12.75" customHeight="1">
      <c r="A33" s="9">
        <v>30</v>
      </c>
      <c r="B33" s="10" t="s">
        <v>34</v>
      </c>
      <c r="C33" s="29" t="s">
        <v>35</v>
      </c>
      <c r="D33" s="11" t="s">
        <v>12</v>
      </c>
      <c r="E33" s="20">
        <v>5</v>
      </c>
      <c r="F33" s="21">
        <v>1359</v>
      </c>
      <c r="G33" s="22">
        <f>F33*E33</f>
        <v>6795</v>
      </c>
      <c r="H33" s="12"/>
      <c r="I33" s="12"/>
    </row>
    <row r="34" spans="1:9" s="8" customFormat="1" ht="12.75" customHeight="1">
      <c r="A34" s="9">
        <v>31</v>
      </c>
      <c r="B34" s="10" t="s">
        <v>36</v>
      </c>
      <c r="C34" s="29" t="s">
        <v>37</v>
      </c>
      <c r="D34" s="11" t="s">
        <v>12</v>
      </c>
      <c r="E34" s="20">
        <v>5000</v>
      </c>
      <c r="F34" s="21">
        <v>557</v>
      </c>
      <c r="G34" s="22">
        <f>F34*E34</f>
        <v>2785000</v>
      </c>
      <c r="H34" s="12"/>
      <c r="I34" s="12"/>
    </row>
    <row r="35" spans="1:9" s="8" customFormat="1" ht="114.75">
      <c r="A35" s="9">
        <v>32</v>
      </c>
      <c r="B35" s="10" t="s">
        <v>42</v>
      </c>
      <c r="C35" s="29" t="s">
        <v>43</v>
      </c>
      <c r="D35" s="11" t="s">
        <v>12</v>
      </c>
      <c r="E35" s="20">
        <v>5000</v>
      </c>
      <c r="F35" s="21">
        <v>572</v>
      </c>
      <c r="G35" s="22">
        <f>F35*E35</f>
        <v>2860000</v>
      </c>
      <c r="H35" s="12"/>
      <c r="I35" s="12"/>
    </row>
    <row r="36" spans="1:9" s="8" customFormat="1" ht="12.75" customHeight="1">
      <c r="A36" s="9">
        <v>33</v>
      </c>
      <c r="B36" s="10" t="s">
        <v>47</v>
      </c>
      <c r="C36" s="29" t="s">
        <v>49</v>
      </c>
      <c r="D36" s="11" t="s">
        <v>12</v>
      </c>
      <c r="E36" s="20">
        <v>200</v>
      </c>
      <c r="F36" s="21">
        <v>450</v>
      </c>
      <c r="G36" s="22">
        <f>F36*E36</f>
        <v>90000</v>
      </c>
      <c r="H36" s="12"/>
      <c r="I36" s="12"/>
    </row>
    <row r="37" spans="1:9" s="8" customFormat="1" ht="12.75" customHeight="1">
      <c r="A37" s="9">
        <v>34</v>
      </c>
      <c r="B37" s="10" t="s">
        <v>47</v>
      </c>
      <c r="C37" s="29" t="s">
        <v>48</v>
      </c>
      <c r="D37" s="11" t="s">
        <v>12</v>
      </c>
      <c r="E37" s="20">
        <v>200</v>
      </c>
      <c r="F37" s="21">
        <v>340</v>
      </c>
      <c r="G37" s="22">
        <f>F37*E37</f>
        <v>68000</v>
      </c>
      <c r="H37" s="12"/>
      <c r="I37" s="12"/>
    </row>
    <row r="38" spans="1:9" s="8" customFormat="1" ht="12.75" customHeight="1">
      <c r="A38" s="9">
        <v>35</v>
      </c>
      <c r="B38" s="10" t="s">
        <v>50</v>
      </c>
      <c r="C38" s="29" t="s">
        <v>51</v>
      </c>
      <c r="D38" s="11" t="s">
        <v>12</v>
      </c>
      <c r="E38" s="20">
        <v>80</v>
      </c>
      <c r="F38" s="21">
        <v>5553</v>
      </c>
      <c r="G38" s="22">
        <f>F38*E38</f>
        <v>444240</v>
      </c>
      <c r="H38" s="12"/>
      <c r="I38" s="12"/>
    </row>
    <row r="39" spans="1:9" s="8" customFormat="1" ht="25.5" customHeight="1">
      <c r="A39" s="9">
        <v>36</v>
      </c>
      <c r="B39" s="10" t="s">
        <v>52</v>
      </c>
      <c r="C39" s="29" t="s">
        <v>53</v>
      </c>
      <c r="D39" s="11" t="s">
        <v>22</v>
      </c>
      <c r="E39" s="20">
        <v>100</v>
      </c>
      <c r="F39" s="21">
        <v>990</v>
      </c>
      <c r="G39" s="22">
        <f>F39*E39</f>
        <v>99000</v>
      </c>
      <c r="H39" s="12"/>
      <c r="I39" s="12"/>
    </row>
    <row r="40" spans="1:9" s="8" customFormat="1" ht="25.5">
      <c r="A40" s="9">
        <v>37</v>
      </c>
      <c r="B40" s="10" t="s">
        <v>44</v>
      </c>
      <c r="C40" s="29" t="s">
        <v>45</v>
      </c>
      <c r="D40" s="11" t="s">
        <v>12</v>
      </c>
      <c r="E40" s="20">
        <v>2000</v>
      </c>
      <c r="F40" s="21">
        <v>420</v>
      </c>
      <c r="G40" s="22">
        <f>F40*E40</f>
        <v>840000</v>
      </c>
      <c r="H40" s="12"/>
      <c r="I40" s="12"/>
    </row>
    <row r="41" spans="1:9" s="8" customFormat="1" ht="25.5" customHeight="1">
      <c r="A41" s="9">
        <v>38</v>
      </c>
      <c r="B41" s="10" t="s">
        <v>44</v>
      </c>
      <c r="C41" s="29" t="s">
        <v>78</v>
      </c>
      <c r="D41" s="11" t="s">
        <v>12</v>
      </c>
      <c r="E41" s="20">
        <v>6000</v>
      </c>
      <c r="F41" s="21">
        <v>460</v>
      </c>
      <c r="G41" s="22">
        <f>F41*E41</f>
        <v>2760000</v>
      </c>
      <c r="H41" s="12"/>
      <c r="I41" s="12"/>
    </row>
    <row r="42" spans="1:9" s="8" customFormat="1" ht="25.5">
      <c r="A42" s="9">
        <v>39</v>
      </c>
      <c r="B42" s="10" t="s">
        <v>44</v>
      </c>
      <c r="C42" s="29" t="s">
        <v>46</v>
      </c>
      <c r="D42" s="11" t="s">
        <v>12</v>
      </c>
      <c r="E42" s="20">
        <v>700</v>
      </c>
      <c r="F42" s="21">
        <v>320</v>
      </c>
      <c r="G42" s="22">
        <f>F42*E42</f>
        <v>224000</v>
      </c>
      <c r="H42" s="12"/>
      <c r="I42" s="12"/>
    </row>
    <row r="43" spans="1:9" s="8" customFormat="1" ht="25.5">
      <c r="A43" s="9">
        <v>40</v>
      </c>
      <c r="B43" s="10" t="s">
        <v>64</v>
      </c>
      <c r="C43" s="29" t="s">
        <v>56</v>
      </c>
      <c r="D43" s="11" t="s">
        <v>12</v>
      </c>
      <c r="E43" s="20">
        <v>2000</v>
      </c>
      <c r="F43" s="21">
        <v>630</v>
      </c>
      <c r="G43" s="22">
        <f>F43*E43</f>
        <v>1260000</v>
      </c>
      <c r="H43" s="12"/>
      <c r="I43" s="12"/>
    </row>
    <row r="44" spans="1:9" s="8" customFormat="1">
      <c r="A44" s="9">
        <v>41</v>
      </c>
      <c r="B44" s="10" t="s">
        <v>81</v>
      </c>
      <c r="C44" s="29" t="s">
        <v>82</v>
      </c>
      <c r="D44" s="11" t="s">
        <v>12</v>
      </c>
      <c r="E44" s="20">
        <v>15</v>
      </c>
      <c r="F44" s="21">
        <v>390</v>
      </c>
      <c r="G44" s="22">
        <f>F44*E44</f>
        <v>5850</v>
      </c>
      <c r="H44" s="18">
        <f>G44*F44</f>
        <v>2281500</v>
      </c>
      <c r="I44" s="13"/>
    </row>
    <row r="45" spans="1:9" s="8" customFormat="1" ht="12.75" customHeight="1">
      <c r="A45" s="9">
        <v>42</v>
      </c>
      <c r="B45" s="10" t="s">
        <v>66</v>
      </c>
      <c r="C45" s="29" t="s">
        <v>67</v>
      </c>
      <c r="D45" s="11" t="s">
        <v>12</v>
      </c>
      <c r="E45" s="20">
        <v>700</v>
      </c>
      <c r="F45" s="21">
        <v>440</v>
      </c>
      <c r="G45" s="22">
        <f>F45*E45</f>
        <v>308000</v>
      </c>
      <c r="H45" s="12"/>
      <c r="I45" s="12"/>
    </row>
    <row r="46" spans="1:9" ht="12.75" customHeight="1">
      <c r="A46" s="23"/>
      <c r="B46" s="24" t="s">
        <v>79</v>
      </c>
      <c r="C46" s="30"/>
      <c r="D46" s="23"/>
      <c r="E46" s="23"/>
      <c r="F46" s="25"/>
      <c r="G46" s="26">
        <f>SUM(G4:G45)</f>
        <v>24275879</v>
      </c>
      <c r="H46" s="15"/>
      <c r="I46" s="15"/>
    </row>
    <row r="47" spans="1:9" ht="12.75" customHeight="1"/>
    <row r="49" ht="12.75" customHeight="1"/>
    <row r="52" ht="12.75" customHeight="1"/>
    <row r="53" ht="12.75" customHeight="1"/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2018-12-13T12:37:37Z</dcterms:created>
  <dcterms:modified xsi:type="dcterms:W3CDTF">2020-01-13T13:34:29Z</dcterms:modified>
</cp:coreProperties>
</file>