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4" i="1"/>
  <c r="G17" l="1"/>
  <c r="G18"/>
  <c r="G19"/>
  <c r="G20"/>
  <c r="G21"/>
  <c r="G30"/>
  <c r="G28"/>
  <c r="G29"/>
  <c r="G31"/>
  <c r="G32"/>
  <c r="G33"/>
  <c r="G34"/>
  <c r="G14"/>
  <c r="G12"/>
  <c r="G13"/>
  <c r="G35"/>
  <c r="G41"/>
  <c r="G40"/>
  <c r="G42"/>
  <c r="G37"/>
  <c r="G36"/>
  <c r="G38"/>
  <c r="G39"/>
  <c r="G4"/>
  <c r="G7"/>
  <c r="G8"/>
  <c r="G9"/>
  <c r="G10"/>
  <c r="G11"/>
  <c r="G15"/>
  <c r="G43"/>
  <c r="G16"/>
  <c r="G45"/>
  <c r="G5"/>
  <c r="G27"/>
  <c r="G26"/>
  <c r="G25"/>
  <c r="G24"/>
  <c r="G6"/>
  <c r="G23"/>
  <c r="G22"/>
  <c r="G46" l="1"/>
</calcChain>
</file>

<file path=xl/sharedStrings.xml><?xml version="1.0" encoding="utf-8"?>
<sst xmlns="http://schemas.openxmlformats.org/spreadsheetml/2006/main" count="182" uniqueCount="86">
  <si>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</si>
  <si>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</si>
  <si>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</si>
  <si>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</si>
  <si>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</si>
  <si>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</si>
  <si>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</si>
  <si>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 xml:space="preserve">Азопирам </t>
  </si>
  <si>
    <t>5% 100 мл</t>
  </si>
  <si>
    <t>фл</t>
  </si>
  <si>
    <t>Аминофиллин (раствор эуфиллина)</t>
  </si>
  <si>
    <t>раствор  1%-400 мл</t>
  </si>
  <si>
    <t>Вода очищенная</t>
  </si>
  <si>
    <t>200 мл стерильный</t>
  </si>
  <si>
    <t>Декстроза (раствор глюкозы)</t>
  </si>
  <si>
    <t>15% 200 мл стерильный</t>
  </si>
  <si>
    <t>Калия перманганат</t>
  </si>
  <si>
    <t>раствор 3% 500,0</t>
  </si>
  <si>
    <t>уп</t>
  </si>
  <si>
    <t>Калия хлорид</t>
  </si>
  <si>
    <t>раствор 7,5% 50 мл стерильный</t>
  </si>
  <si>
    <t>раствор 7,5% 200 мл стерильный</t>
  </si>
  <si>
    <t>Кофеин-бензоат натрия, Натрия бромид, Вода дистиллированная (Микстура Павлова)</t>
  </si>
  <si>
    <t>раствор 0,5% 200 мл</t>
  </si>
  <si>
    <t>Люголя водный</t>
  </si>
  <si>
    <t>раствор 1% 50 мл</t>
  </si>
  <si>
    <t>Люголя спиртовый</t>
  </si>
  <si>
    <t>Магния сульфат</t>
  </si>
  <si>
    <t>раствор 2% 200 мл</t>
  </si>
  <si>
    <t>раствор 12,5% 200 мл</t>
  </si>
  <si>
    <t>Муравьиная кислота</t>
  </si>
  <si>
    <t>раствор 85% 500 мл</t>
  </si>
  <si>
    <t>Натрия гидрокарбонат</t>
  </si>
  <si>
    <t>раствор 3% 200 мл стерильный</t>
  </si>
  <si>
    <t>Натрия хлорид</t>
  </si>
  <si>
    <t>раствор 10% 200 мл стерильный</t>
  </si>
  <si>
    <t>раствор 3% 400 мл</t>
  </si>
  <si>
    <t>раствор 5% 400 мл</t>
  </si>
  <si>
    <t>Натрия хлорида раствор сложный [Калия хлорид+Кальция хлорид+Натрия хлорид] (Compound solution of sodium chloride [Potassium chloride+Calcium chloride+Sodium chloride])  Раствор Рингера</t>
  </si>
  <si>
    <t>раствор 200 мл стерильный</t>
  </si>
  <si>
    <t>Нитрофурал (раствор фурациллина)</t>
  </si>
  <si>
    <t>раствор 0,02% литр нестерильный</t>
  </si>
  <si>
    <t>раствор 0,02% 100 мл стерильный</t>
  </si>
  <si>
    <t>Перекись водорода</t>
  </si>
  <si>
    <t>раствор 6% 500 мл</t>
  </si>
  <si>
    <t>раствор 4% 500 мл</t>
  </si>
  <si>
    <t>Полифитовое масло</t>
  </si>
  <si>
    <t>масло 200 мл</t>
  </si>
  <si>
    <t>Салицилово-цинковая паста Лассара</t>
  </si>
  <si>
    <t>паста 100 гр</t>
  </si>
  <si>
    <t>Валерьяна (корень либо вытяжка), пустырник, вода дистиллированная, раствор глюкозы 10%, натрия бромид, сульфат магнезии (микстура цитралью)</t>
  </si>
  <si>
    <t>10% 100 мл</t>
  </si>
  <si>
    <t>10 мл стерильно</t>
  </si>
  <si>
    <t>Интерферон</t>
  </si>
  <si>
    <t>мазь 12г</t>
  </si>
  <si>
    <t xml:space="preserve">Калия йодид </t>
  </si>
  <si>
    <t>Натрия бромид</t>
  </si>
  <si>
    <t>раствор 1% литр</t>
  </si>
  <si>
    <t>Папаверина гидрохлорид</t>
  </si>
  <si>
    <t>раствор 0,1% 400 мл</t>
  </si>
  <si>
    <t>Парафин жидкий (вазелиновое масло)</t>
  </si>
  <si>
    <t>пергидроль 30% 500 мл</t>
  </si>
  <si>
    <t xml:space="preserve">Протаргол </t>
  </si>
  <si>
    <t>2% по 10 мл</t>
  </si>
  <si>
    <t>Сложные порошки с наполнителем, дозы разные (анаприлин, гипотиазид, спиронолактон, дибазол, дигоксин, каптоприл и другие)</t>
  </si>
  <si>
    <t>порошок</t>
  </si>
  <si>
    <t>Фенобарбитал 0,005 (и другие  дозы) + глюкоза 0,2</t>
  </si>
  <si>
    <t>порошок, разные дозы</t>
  </si>
  <si>
    <t>Формалин</t>
  </si>
  <si>
    <t>раствор 10% 400 мл</t>
  </si>
  <si>
    <t>раствор 2% 400 мл</t>
  </si>
  <si>
    <t xml:space="preserve">Синегра (виагра) порошок с наполнителем, разные дозы </t>
  </si>
  <si>
    <t xml:space="preserve">Раствор Люголя на глицерине </t>
  </si>
  <si>
    <t>Раствор Люголя на глицерине 1%50</t>
  </si>
  <si>
    <t>раствор 0,02% 200 мл стерильный</t>
  </si>
  <si>
    <t>ВСЕГО:</t>
  </si>
  <si>
    <t>Кальция хлорид</t>
  </si>
  <si>
    <t>раствор 5% 200 мл</t>
  </si>
  <si>
    <t>0,25% 200 мл стерильно</t>
  </si>
  <si>
    <t>Диметилсульфат</t>
  </si>
  <si>
    <t>Лекарственные средства (экстемпоральная рецептура)</t>
  </si>
  <si>
    <t>ТОО "Султан"</t>
  </si>
  <si>
    <t>ТОО "Жаийк-AS"</t>
  </si>
  <si>
    <t>ТОО "Аудан-Дәрі"</t>
  </si>
  <si>
    <t>Победитель</t>
  </si>
  <si>
    <t>Представитель присутствуовали при вскрытии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</si>
</sst>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  <xf numFmtId="0" fontId="2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/>
    <xf numFmtId="164" fontId="3" fillId="3" borderId="1" xfId="3" applyNumberFormat="1" applyFont="1" applyFill="1" applyBorder="1" applyAlignment="1">
      <alignment horizontal="center" vertical="center"/>
    </xf>
    <xf numFmtId="164" fontId="2" fillId="3" borderId="1" xfId="3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164" fontId="2" fillId="4" borderId="1" xfId="3" applyNumberFormat="1" applyFont="1" applyFill="1" applyBorder="1" applyAlignment="1">
      <alignment horizontal="center" vertical="center"/>
    </xf>
    <xf numFmtId="164" fontId="6" fillId="4" borderId="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G5" sqref="G5"/>
    </sheetView>
  </sheetViews>
  <sheetFormatPr defaultRowHeight="12.75"/>
  <cols>
    <col min="1" max="1" width="6.5703125" style="1" customWidth="1"/>
    <col min="2" max="2" width="24.7109375" style="11" customWidth="1"/>
    <col min="3" max="3" width="27.7109375" style="11" customWidth="1"/>
    <col min="4" max="4" width="9.140625" style="1"/>
    <col min="5" max="5" width="15.28515625" style="1" customWidth="1"/>
    <col min="6" max="6" width="15" style="12" customWidth="1"/>
    <col min="7" max="7" width="20.85546875" style="1" customWidth="1"/>
    <col min="8" max="9" width="17.5703125" style="1" customWidth="1"/>
    <col min="10" max="10" width="19.85546875" style="1" customWidth="1"/>
    <col min="11" max="11" width="17.5703125" style="31" customWidth="1"/>
    <col min="12" max="16384" width="9.140625" style="1"/>
  </cols>
  <sheetData>
    <row r="1" spans="1:11">
      <c r="C1" s="25" t="s">
        <v>80</v>
      </c>
    </row>
    <row r="2" spans="1:11">
      <c r="H2" s="33" t="s">
        <v>85</v>
      </c>
      <c r="I2" s="34"/>
      <c r="J2" s="35"/>
    </row>
    <row r="3" spans="1:11" s="7" customFormat="1" ht="25.5">
      <c r="A3" s="2" t="s">
        <v>0</v>
      </c>
      <c r="B3" s="3" t="s">
        <v>1</v>
      </c>
      <c r="C3" s="22" t="s">
        <v>4</v>
      </c>
      <c r="D3" s="4" t="s">
        <v>2</v>
      </c>
      <c r="E3" s="5" t="s">
        <v>3</v>
      </c>
      <c r="F3" s="13" t="s">
        <v>5</v>
      </c>
      <c r="G3" s="6" t="s">
        <v>6</v>
      </c>
      <c r="H3" s="26" t="s">
        <v>81</v>
      </c>
      <c r="I3" s="26" t="s">
        <v>82</v>
      </c>
      <c r="J3" s="26" t="s">
        <v>83</v>
      </c>
      <c r="K3" s="26" t="s">
        <v>84</v>
      </c>
    </row>
    <row r="4" spans="1:11" s="7" customFormat="1" ht="89.25">
      <c r="A4" s="8">
        <v>1</v>
      </c>
      <c r="B4" s="9" t="s">
        <v>50</v>
      </c>
      <c r="C4" s="23" t="s">
        <v>51</v>
      </c>
      <c r="D4" s="10" t="s">
        <v>9</v>
      </c>
      <c r="E4" s="14">
        <v>100</v>
      </c>
      <c r="F4" s="15">
        <v>910</v>
      </c>
      <c r="G4" s="16">
        <f t="shared" ref="G4:G45" si="0">F4*E4</f>
        <v>91000</v>
      </c>
      <c r="H4" s="27"/>
      <c r="I4" s="27">
        <v>910</v>
      </c>
      <c r="J4" s="29">
        <v>693</v>
      </c>
      <c r="K4" s="27" t="s">
        <v>83</v>
      </c>
    </row>
    <row r="5" spans="1:11" s="7" customFormat="1" ht="51">
      <c r="A5" s="8">
        <v>2</v>
      </c>
      <c r="B5" s="9" t="s">
        <v>22</v>
      </c>
      <c r="C5" s="23" t="s">
        <v>23</v>
      </c>
      <c r="D5" s="10" t="s">
        <v>9</v>
      </c>
      <c r="E5" s="14">
        <v>300</v>
      </c>
      <c r="F5" s="15">
        <v>380</v>
      </c>
      <c r="G5" s="16">
        <f t="shared" si="0"/>
        <v>114000</v>
      </c>
      <c r="H5" s="27">
        <v>369</v>
      </c>
      <c r="I5" s="29">
        <v>334</v>
      </c>
      <c r="J5" s="27">
        <v>380</v>
      </c>
      <c r="K5" s="27" t="s">
        <v>82</v>
      </c>
    </row>
    <row r="6" spans="1:11" s="7" customFormat="1">
      <c r="A6" s="8">
        <v>3</v>
      </c>
      <c r="B6" s="9" t="s">
        <v>12</v>
      </c>
      <c r="C6" s="23" t="s">
        <v>13</v>
      </c>
      <c r="D6" s="10" t="s">
        <v>9</v>
      </c>
      <c r="E6" s="14">
        <v>2000</v>
      </c>
      <c r="F6" s="15">
        <v>502</v>
      </c>
      <c r="G6" s="16">
        <f t="shared" si="0"/>
        <v>1004000</v>
      </c>
      <c r="H6" s="27">
        <v>430</v>
      </c>
      <c r="I6" s="29">
        <v>390</v>
      </c>
      <c r="J6" s="27">
        <v>502</v>
      </c>
      <c r="K6" s="27" t="s">
        <v>82</v>
      </c>
    </row>
    <row r="7" spans="1:11" s="7" customFormat="1" ht="25.5" customHeight="1">
      <c r="A7" s="8">
        <v>4</v>
      </c>
      <c r="B7" s="21" t="s">
        <v>79</v>
      </c>
      <c r="C7" s="23" t="s">
        <v>78</v>
      </c>
      <c r="D7" s="10" t="s">
        <v>9</v>
      </c>
      <c r="E7" s="14">
        <v>300</v>
      </c>
      <c r="F7" s="15">
        <v>915</v>
      </c>
      <c r="G7" s="16">
        <f t="shared" si="0"/>
        <v>274500</v>
      </c>
      <c r="H7" s="27"/>
      <c r="I7" s="27">
        <v>915</v>
      </c>
      <c r="J7" s="29">
        <v>703</v>
      </c>
      <c r="K7" s="27" t="s">
        <v>83</v>
      </c>
    </row>
    <row r="8" spans="1:11" s="7" customFormat="1" ht="12.75" customHeight="1">
      <c r="A8" s="8">
        <v>5</v>
      </c>
      <c r="B8" s="9" t="s">
        <v>53</v>
      </c>
      <c r="C8" s="23" t="s">
        <v>54</v>
      </c>
      <c r="D8" s="10" t="s">
        <v>9</v>
      </c>
      <c r="E8" s="14">
        <v>450</v>
      </c>
      <c r="F8" s="15">
        <v>1155</v>
      </c>
      <c r="G8" s="16">
        <f t="shared" si="0"/>
        <v>519750</v>
      </c>
      <c r="H8" s="30">
        <v>760</v>
      </c>
      <c r="I8" s="27">
        <v>1155</v>
      </c>
      <c r="J8" s="27">
        <v>885</v>
      </c>
      <c r="K8" s="27" t="s">
        <v>81</v>
      </c>
    </row>
    <row r="9" spans="1:11" s="7" customFormat="1" ht="12.75" customHeight="1">
      <c r="A9" s="8">
        <v>6</v>
      </c>
      <c r="B9" s="9" t="s">
        <v>55</v>
      </c>
      <c r="C9" s="23" t="s">
        <v>28</v>
      </c>
      <c r="D9" s="10" t="s">
        <v>9</v>
      </c>
      <c r="E9" s="14">
        <v>20</v>
      </c>
      <c r="F9" s="15">
        <v>840</v>
      </c>
      <c r="G9" s="16">
        <f t="shared" si="0"/>
        <v>16800</v>
      </c>
      <c r="H9" s="27">
        <v>819</v>
      </c>
      <c r="I9" s="27">
        <v>840</v>
      </c>
      <c r="J9" s="29">
        <v>645</v>
      </c>
      <c r="K9" s="27" t="s">
        <v>83</v>
      </c>
    </row>
    <row r="10" spans="1:11" s="7" customFormat="1" ht="12.75" customHeight="1">
      <c r="A10" s="8">
        <v>7</v>
      </c>
      <c r="B10" s="9" t="s">
        <v>56</v>
      </c>
      <c r="C10" s="23" t="s">
        <v>28</v>
      </c>
      <c r="D10" s="10" t="s">
        <v>9</v>
      </c>
      <c r="E10" s="14">
        <v>20</v>
      </c>
      <c r="F10" s="15">
        <v>710</v>
      </c>
      <c r="G10" s="16">
        <f t="shared" si="0"/>
        <v>14200</v>
      </c>
      <c r="H10" s="27">
        <v>695</v>
      </c>
      <c r="I10" s="27">
        <v>710</v>
      </c>
      <c r="J10" s="29">
        <v>545</v>
      </c>
      <c r="K10" s="27" t="s">
        <v>83</v>
      </c>
    </row>
    <row r="11" spans="1:11" s="7" customFormat="1" ht="12.75" customHeight="1">
      <c r="A11" s="8">
        <v>8</v>
      </c>
      <c r="B11" s="9" t="s">
        <v>34</v>
      </c>
      <c r="C11" s="23" t="s">
        <v>57</v>
      </c>
      <c r="D11" s="10" t="s">
        <v>9</v>
      </c>
      <c r="E11" s="14">
        <v>5000</v>
      </c>
      <c r="F11" s="15">
        <v>520</v>
      </c>
      <c r="G11" s="16">
        <f t="shared" si="0"/>
        <v>2600000</v>
      </c>
      <c r="H11" s="27">
        <v>490</v>
      </c>
      <c r="I11" s="27">
        <v>520</v>
      </c>
      <c r="J11" s="29">
        <v>395</v>
      </c>
      <c r="K11" s="27" t="s">
        <v>83</v>
      </c>
    </row>
    <row r="12" spans="1:11" s="7" customFormat="1" ht="12.75" customHeight="1">
      <c r="A12" s="8">
        <v>9</v>
      </c>
      <c r="B12" s="9" t="s">
        <v>34</v>
      </c>
      <c r="C12" s="23" t="s">
        <v>36</v>
      </c>
      <c r="D12" s="10" t="s">
        <v>9</v>
      </c>
      <c r="E12" s="14">
        <v>100</v>
      </c>
      <c r="F12" s="15">
        <v>475</v>
      </c>
      <c r="G12" s="16">
        <f t="shared" si="0"/>
        <v>47500</v>
      </c>
      <c r="H12" s="27">
        <v>449</v>
      </c>
      <c r="I12" s="29">
        <v>403</v>
      </c>
      <c r="J12" s="27">
        <v>475</v>
      </c>
      <c r="K12" s="27" t="s">
        <v>82</v>
      </c>
    </row>
    <row r="13" spans="1:11" s="7" customFormat="1" ht="12.75" customHeight="1">
      <c r="A13" s="8">
        <v>10</v>
      </c>
      <c r="B13" s="9" t="s">
        <v>34</v>
      </c>
      <c r="C13" s="23" t="s">
        <v>37</v>
      </c>
      <c r="D13" s="10" t="s">
        <v>9</v>
      </c>
      <c r="E13" s="14">
        <v>50</v>
      </c>
      <c r="F13" s="15">
        <v>490</v>
      </c>
      <c r="G13" s="16">
        <f t="shared" si="0"/>
        <v>24500</v>
      </c>
      <c r="H13" s="27">
        <v>449</v>
      </c>
      <c r="I13" s="29">
        <v>416</v>
      </c>
      <c r="J13" s="27">
        <v>490</v>
      </c>
      <c r="K13" s="27" t="s">
        <v>82</v>
      </c>
    </row>
    <row r="14" spans="1:11" s="7" customFormat="1" ht="12.75" customHeight="1">
      <c r="A14" s="8">
        <v>11</v>
      </c>
      <c r="B14" s="9" t="s">
        <v>34</v>
      </c>
      <c r="C14" s="23" t="s">
        <v>35</v>
      </c>
      <c r="D14" s="10" t="s">
        <v>9</v>
      </c>
      <c r="E14" s="14">
        <v>2000</v>
      </c>
      <c r="F14" s="15">
        <v>670</v>
      </c>
      <c r="G14" s="16">
        <f t="shared" si="0"/>
        <v>1340000</v>
      </c>
      <c r="H14" s="27"/>
      <c r="I14" s="29">
        <v>660</v>
      </c>
      <c r="J14" s="27">
        <v>670</v>
      </c>
      <c r="K14" s="27" t="s">
        <v>82</v>
      </c>
    </row>
    <row r="15" spans="1:11" s="7" customFormat="1" ht="12.75" customHeight="1">
      <c r="A15" s="8">
        <v>12</v>
      </c>
      <c r="B15" s="9" t="s">
        <v>58</v>
      </c>
      <c r="C15" s="23" t="s">
        <v>59</v>
      </c>
      <c r="D15" s="10" t="s">
        <v>9</v>
      </c>
      <c r="E15" s="14">
        <v>20</v>
      </c>
      <c r="F15" s="15">
        <v>1100</v>
      </c>
      <c r="G15" s="16">
        <f t="shared" si="0"/>
        <v>22000</v>
      </c>
      <c r="H15" s="27">
        <v>990</v>
      </c>
      <c r="I15" s="27">
        <v>1100</v>
      </c>
      <c r="J15" s="29">
        <v>845</v>
      </c>
      <c r="K15" s="27" t="s">
        <v>83</v>
      </c>
    </row>
    <row r="16" spans="1:11" s="7" customFormat="1" ht="12.75" customHeight="1">
      <c r="A16" s="8">
        <v>13</v>
      </c>
      <c r="B16" s="9" t="s">
        <v>43</v>
      </c>
      <c r="C16" s="23" t="s">
        <v>61</v>
      </c>
      <c r="D16" s="10" t="s">
        <v>9</v>
      </c>
      <c r="E16" s="14">
        <v>160</v>
      </c>
      <c r="F16" s="15">
        <v>1300</v>
      </c>
      <c r="G16" s="16">
        <f t="shared" si="0"/>
        <v>208000</v>
      </c>
      <c r="H16" s="27">
        <v>1200</v>
      </c>
      <c r="I16" s="27">
        <v>1300</v>
      </c>
      <c r="J16" s="29">
        <v>895</v>
      </c>
      <c r="K16" s="27" t="s">
        <v>83</v>
      </c>
    </row>
    <row r="17" spans="1:11" s="7" customFormat="1" ht="89.25">
      <c r="A17" s="8">
        <v>14</v>
      </c>
      <c r="B17" s="9" t="s">
        <v>64</v>
      </c>
      <c r="C17" s="23" t="s">
        <v>65</v>
      </c>
      <c r="D17" s="10" t="s">
        <v>9</v>
      </c>
      <c r="E17" s="14">
        <v>3000</v>
      </c>
      <c r="F17" s="15">
        <v>48</v>
      </c>
      <c r="G17" s="16">
        <f t="shared" si="0"/>
        <v>144000</v>
      </c>
      <c r="H17" s="27"/>
      <c r="I17" s="27">
        <v>48</v>
      </c>
      <c r="J17" s="29">
        <v>42</v>
      </c>
      <c r="K17" s="27" t="s">
        <v>83</v>
      </c>
    </row>
    <row r="18" spans="1:11" s="7" customFormat="1" ht="38.25" customHeight="1">
      <c r="A18" s="8">
        <v>15</v>
      </c>
      <c r="B18" s="9" t="s">
        <v>66</v>
      </c>
      <c r="C18" s="23" t="s">
        <v>67</v>
      </c>
      <c r="D18" s="10" t="s">
        <v>9</v>
      </c>
      <c r="E18" s="14">
        <v>800</v>
      </c>
      <c r="F18" s="15">
        <v>35</v>
      </c>
      <c r="G18" s="16">
        <f t="shared" si="0"/>
        <v>28000</v>
      </c>
      <c r="H18" s="27"/>
      <c r="I18" s="29">
        <v>33</v>
      </c>
      <c r="J18" s="27"/>
      <c r="K18" s="27" t="s">
        <v>82</v>
      </c>
    </row>
    <row r="19" spans="1:11" s="7" customFormat="1" ht="12.75" customHeight="1">
      <c r="A19" s="8">
        <v>16</v>
      </c>
      <c r="B19" s="9" t="s">
        <v>68</v>
      </c>
      <c r="C19" s="23" t="s">
        <v>69</v>
      </c>
      <c r="D19" s="10" t="s">
        <v>9</v>
      </c>
      <c r="E19" s="14">
        <v>30</v>
      </c>
      <c r="F19" s="15">
        <v>820</v>
      </c>
      <c r="G19" s="16">
        <f t="shared" si="0"/>
        <v>24600</v>
      </c>
      <c r="H19" s="27">
        <v>790</v>
      </c>
      <c r="I19" s="27">
        <v>820</v>
      </c>
      <c r="J19" s="29">
        <v>595</v>
      </c>
      <c r="K19" s="27" t="s">
        <v>83</v>
      </c>
    </row>
    <row r="20" spans="1:11" s="7" customFormat="1" ht="12.75" customHeight="1">
      <c r="A20" s="8">
        <v>17</v>
      </c>
      <c r="B20" s="9" t="s">
        <v>68</v>
      </c>
      <c r="C20" s="23" t="s">
        <v>70</v>
      </c>
      <c r="D20" s="10" t="s">
        <v>9</v>
      </c>
      <c r="E20" s="14">
        <v>30</v>
      </c>
      <c r="F20" s="15">
        <v>555</v>
      </c>
      <c r="G20" s="16">
        <f t="shared" si="0"/>
        <v>16650</v>
      </c>
      <c r="H20" s="27">
        <v>539</v>
      </c>
      <c r="I20" s="27">
        <v>555</v>
      </c>
      <c r="J20" s="29">
        <v>435</v>
      </c>
      <c r="K20" s="27" t="s">
        <v>83</v>
      </c>
    </row>
    <row r="21" spans="1:11" s="7" customFormat="1" ht="38.25">
      <c r="A21" s="8">
        <v>18</v>
      </c>
      <c r="B21" s="9" t="s">
        <v>71</v>
      </c>
      <c r="C21" s="23" t="s">
        <v>65</v>
      </c>
      <c r="D21" s="10" t="s">
        <v>65</v>
      </c>
      <c r="E21" s="14">
        <v>1300</v>
      </c>
      <c r="F21" s="15">
        <v>1150</v>
      </c>
      <c r="G21" s="16">
        <f t="shared" si="0"/>
        <v>1495000</v>
      </c>
      <c r="H21" s="27"/>
      <c r="I21" s="27">
        <v>1150</v>
      </c>
      <c r="J21" s="29">
        <v>1000</v>
      </c>
      <c r="K21" s="27" t="s">
        <v>83</v>
      </c>
    </row>
    <row r="22" spans="1:11" s="7" customFormat="1" ht="24" customHeight="1">
      <c r="A22" s="8">
        <v>19</v>
      </c>
      <c r="B22" s="9" t="s">
        <v>7</v>
      </c>
      <c r="C22" s="23" t="s">
        <v>8</v>
      </c>
      <c r="D22" s="10" t="s">
        <v>9</v>
      </c>
      <c r="E22" s="14">
        <v>13</v>
      </c>
      <c r="F22" s="15">
        <v>6353</v>
      </c>
      <c r="G22" s="16">
        <f t="shared" si="0"/>
        <v>82589</v>
      </c>
      <c r="H22" s="27"/>
      <c r="I22" s="29">
        <v>6300</v>
      </c>
      <c r="J22" s="27">
        <v>6353</v>
      </c>
      <c r="K22" s="27" t="s">
        <v>82</v>
      </c>
    </row>
    <row r="23" spans="1:11" s="7" customFormat="1" ht="25.5">
      <c r="A23" s="8">
        <v>20</v>
      </c>
      <c r="B23" s="9" t="s">
        <v>10</v>
      </c>
      <c r="C23" s="23" t="s">
        <v>11</v>
      </c>
      <c r="D23" s="10" t="s">
        <v>9</v>
      </c>
      <c r="E23" s="14">
        <v>15</v>
      </c>
      <c r="F23" s="15">
        <v>720</v>
      </c>
      <c r="G23" s="16">
        <f t="shared" si="0"/>
        <v>10800</v>
      </c>
      <c r="H23" s="27"/>
      <c r="I23" s="29">
        <v>710</v>
      </c>
      <c r="J23" s="27">
        <v>720</v>
      </c>
      <c r="K23" s="27" t="s">
        <v>82</v>
      </c>
    </row>
    <row r="24" spans="1:11" s="7" customFormat="1" ht="25.5" customHeight="1">
      <c r="A24" s="8">
        <v>21</v>
      </c>
      <c r="B24" s="9" t="s">
        <v>14</v>
      </c>
      <c r="C24" s="23" t="s">
        <v>15</v>
      </c>
      <c r="D24" s="10" t="s">
        <v>9</v>
      </c>
      <c r="E24" s="14">
        <v>3000</v>
      </c>
      <c r="F24" s="15">
        <v>667</v>
      </c>
      <c r="G24" s="16">
        <f t="shared" si="0"/>
        <v>2001000</v>
      </c>
      <c r="H24" s="27"/>
      <c r="I24" s="29">
        <v>660</v>
      </c>
      <c r="J24" s="27">
        <v>667</v>
      </c>
      <c r="K24" s="27" t="s">
        <v>82</v>
      </c>
    </row>
    <row r="25" spans="1:11" s="7" customFormat="1" ht="12.75" customHeight="1">
      <c r="A25" s="8">
        <v>22</v>
      </c>
      <c r="B25" s="9" t="s">
        <v>16</v>
      </c>
      <c r="C25" s="23" t="s">
        <v>17</v>
      </c>
      <c r="D25" s="10" t="s">
        <v>9</v>
      </c>
      <c r="E25" s="14">
        <v>10</v>
      </c>
      <c r="F25" s="15">
        <v>1568</v>
      </c>
      <c r="G25" s="16">
        <f t="shared" si="0"/>
        <v>15680</v>
      </c>
      <c r="H25" s="27"/>
      <c r="I25" s="29">
        <v>1560</v>
      </c>
      <c r="J25" s="27">
        <v>1568</v>
      </c>
      <c r="K25" s="27" t="s">
        <v>82</v>
      </c>
    </row>
    <row r="26" spans="1:11" s="7" customFormat="1" ht="12.75" customHeight="1">
      <c r="A26" s="8">
        <v>23</v>
      </c>
      <c r="B26" s="9" t="s">
        <v>19</v>
      </c>
      <c r="C26" s="23" t="s">
        <v>20</v>
      </c>
      <c r="D26" s="10" t="s">
        <v>9</v>
      </c>
      <c r="E26" s="14">
        <v>2000</v>
      </c>
      <c r="F26" s="15">
        <v>461</v>
      </c>
      <c r="G26" s="16">
        <f t="shared" si="0"/>
        <v>922000</v>
      </c>
      <c r="H26" s="27"/>
      <c r="I26" s="29">
        <v>454</v>
      </c>
      <c r="J26" s="27">
        <v>461</v>
      </c>
      <c r="K26" s="27" t="s">
        <v>82</v>
      </c>
    </row>
    <row r="27" spans="1:11" s="7" customFormat="1" ht="25.5">
      <c r="A27" s="8">
        <v>24</v>
      </c>
      <c r="B27" s="9" t="s">
        <v>19</v>
      </c>
      <c r="C27" s="23" t="s">
        <v>21</v>
      </c>
      <c r="D27" s="10" t="s">
        <v>9</v>
      </c>
      <c r="E27" s="14">
        <v>2500</v>
      </c>
      <c r="F27" s="15">
        <v>585</v>
      </c>
      <c r="G27" s="16">
        <f t="shared" si="0"/>
        <v>1462500</v>
      </c>
      <c r="H27" s="27"/>
      <c r="I27" s="29">
        <v>580</v>
      </c>
      <c r="J27" s="27">
        <v>585</v>
      </c>
      <c r="K27" s="27" t="s">
        <v>82</v>
      </c>
    </row>
    <row r="28" spans="1:11" s="7" customFormat="1" ht="12.75" customHeight="1">
      <c r="A28" s="8">
        <v>25</v>
      </c>
      <c r="B28" s="9" t="s">
        <v>24</v>
      </c>
      <c r="C28" s="23" t="s">
        <v>25</v>
      </c>
      <c r="D28" s="10" t="s">
        <v>9</v>
      </c>
      <c r="E28" s="14">
        <v>30</v>
      </c>
      <c r="F28" s="15">
        <v>370</v>
      </c>
      <c r="G28" s="16">
        <f t="shared" si="0"/>
        <v>11100</v>
      </c>
      <c r="H28" s="27">
        <v>349</v>
      </c>
      <c r="I28" s="29">
        <v>314</v>
      </c>
      <c r="J28" s="27">
        <v>370</v>
      </c>
      <c r="K28" s="27" t="s">
        <v>82</v>
      </c>
    </row>
    <row r="29" spans="1:11" s="7" customFormat="1" ht="12.75" customHeight="1">
      <c r="A29" s="8">
        <v>26</v>
      </c>
      <c r="B29" s="9" t="s">
        <v>26</v>
      </c>
      <c r="C29" s="23" t="s">
        <v>25</v>
      </c>
      <c r="D29" s="10" t="s">
        <v>9</v>
      </c>
      <c r="E29" s="14">
        <v>10</v>
      </c>
      <c r="F29" s="15">
        <v>485</v>
      </c>
      <c r="G29" s="16">
        <f t="shared" si="0"/>
        <v>4850</v>
      </c>
      <c r="H29" s="27">
        <v>449</v>
      </c>
      <c r="I29" s="29">
        <v>388</v>
      </c>
      <c r="J29" s="27">
        <v>485</v>
      </c>
      <c r="K29" s="27" t="s">
        <v>82</v>
      </c>
    </row>
    <row r="30" spans="1:11" s="7" customFormat="1" ht="25.5">
      <c r="A30" s="8">
        <v>27</v>
      </c>
      <c r="B30" s="9" t="s">
        <v>72</v>
      </c>
      <c r="C30" s="23" t="s">
        <v>73</v>
      </c>
      <c r="D30" s="10" t="s">
        <v>9</v>
      </c>
      <c r="E30" s="14">
        <v>30</v>
      </c>
      <c r="F30" s="15">
        <v>630</v>
      </c>
      <c r="G30" s="16">
        <f t="shared" si="0"/>
        <v>18900</v>
      </c>
      <c r="H30" s="27">
        <v>590</v>
      </c>
      <c r="I30" s="27">
        <v>630</v>
      </c>
      <c r="J30" s="29">
        <v>485</v>
      </c>
      <c r="K30" s="27" t="s">
        <v>83</v>
      </c>
    </row>
    <row r="31" spans="1:11">
      <c r="A31" s="8">
        <v>28</v>
      </c>
      <c r="B31" s="9" t="s">
        <v>27</v>
      </c>
      <c r="C31" s="23" t="s">
        <v>28</v>
      </c>
      <c r="D31" s="10" t="s">
        <v>9</v>
      </c>
      <c r="E31" s="14">
        <v>25</v>
      </c>
      <c r="F31" s="15">
        <v>285</v>
      </c>
      <c r="G31" s="16">
        <f t="shared" si="0"/>
        <v>7125</v>
      </c>
      <c r="H31" s="27">
        <v>259</v>
      </c>
      <c r="I31" s="29">
        <v>242</v>
      </c>
      <c r="J31" s="27">
        <v>285</v>
      </c>
      <c r="K31" s="27" t="s">
        <v>82</v>
      </c>
    </row>
    <row r="32" spans="1:11">
      <c r="A32" s="8">
        <v>29</v>
      </c>
      <c r="B32" s="9" t="s">
        <v>27</v>
      </c>
      <c r="C32" s="23" t="s">
        <v>29</v>
      </c>
      <c r="D32" s="10" t="s">
        <v>9</v>
      </c>
      <c r="E32" s="14">
        <v>10</v>
      </c>
      <c r="F32" s="15">
        <v>395</v>
      </c>
      <c r="G32" s="16">
        <f t="shared" si="0"/>
        <v>3950</v>
      </c>
      <c r="H32" s="27">
        <v>359</v>
      </c>
      <c r="I32" s="29">
        <v>336</v>
      </c>
      <c r="J32" s="27">
        <v>395</v>
      </c>
      <c r="K32" s="27" t="s">
        <v>82</v>
      </c>
    </row>
    <row r="33" spans="1:11" s="7" customFormat="1" ht="12.75" customHeight="1">
      <c r="A33" s="8">
        <v>30</v>
      </c>
      <c r="B33" s="9" t="s">
        <v>30</v>
      </c>
      <c r="C33" s="23" t="s">
        <v>31</v>
      </c>
      <c r="D33" s="10" t="s">
        <v>9</v>
      </c>
      <c r="E33" s="14">
        <v>5</v>
      </c>
      <c r="F33" s="15">
        <v>1359</v>
      </c>
      <c r="G33" s="16">
        <f t="shared" si="0"/>
        <v>6795</v>
      </c>
      <c r="H33" s="27"/>
      <c r="I33" s="29">
        <v>1350</v>
      </c>
      <c r="J33" s="27">
        <v>1359</v>
      </c>
      <c r="K33" s="27" t="s">
        <v>82</v>
      </c>
    </row>
    <row r="34" spans="1:11" s="7" customFormat="1" ht="12.75" customHeight="1">
      <c r="A34" s="8">
        <v>31</v>
      </c>
      <c r="B34" s="9" t="s">
        <v>32</v>
      </c>
      <c r="C34" s="23" t="s">
        <v>33</v>
      </c>
      <c r="D34" s="10" t="s">
        <v>9</v>
      </c>
      <c r="E34" s="14">
        <v>5000</v>
      </c>
      <c r="F34" s="15">
        <v>557</v>
      </c>
      <c r="G34" s="16">
        <f t="shared" si="0"/>
        <v>2785000</v>
      </c>
      <c r="H34" s="27"/>
      <c r="I34" s="29">
        <v>545</v>
      </c>
      <c r="J34" s="27">
        <v>557</v>
      </c>
      <c r="K34" s="27" t="s">
        <v>82</v>
      </c>
    </row>
    <row r="35" spans="1:11" s="7" customFormat="1" ht="114.75">
      <c r="A35" s="8">
        <v>32</v>
      </c>
      <c r="B35" s="9" t="s">
        <v>38</v>
      </c>
      <c r="C35" s="23" t="s">
        <v>39</v>
      </c>
      <c r="D35" s="10" t="s">
        <v>9</v>
      </c>
      <c r="E35" s="14">
        <v>5000</v>
      </c>
      <c r="F35" s="15">
        <v>572</v>
      </c>
      <c r="G35" s="16">
        <f t="shared" si="0"/>
        <v>2860000</v>
      </c>
      <c r="H35" s="27"/>
      <c r="I35" s="29">
        <v>563</v>
      </c>
      <c r="J35" s="27">
        <v>572</v>
      </c>
      <c r="K35" s="27" t="s">
        <v>82</v>
      </c>
    </row>
    <row r="36" spans="1:11" s="7" customFormat="1" ht="12.75" customHeight="1">
      <c r="A36" s="8">
        <v>33</v>
      </c>
      <c r="B36" s="9" t="s">
        <v>43</v>
      </c>
      <c r="C36" s="23" t="s">
        <v>45</v>
      </c>
      <c r="D36" s="10" t="s">
        <v>9</v>
      </c>
      <c r="E36" s="14">
        <v>200</v>
      </c>
      <c r="F36" s="15">
        <v>450</v>
      </c>
      <c r="G36" s="16">
        <f t="shared" si="0"/>
        <v>90000</v>
      </c>
      <c r="H36" s="27">
        <v>429</v>
      </c>
      <c r="I36" s="29">
        <v>244</v>
      </c>
      <c r="J36" s="27">
        <v>450</v>
      </c>
      <c r="K36" s="27" t="s">
        <v>82</v>
      </c>
    </row>
    <row r="37" spans="1:11" s="7" customFormat="1" ht="12.75" customHeight="1">
      <c r="A37" s="8">
        <v>34</v>
      </c>
      <c r="B37" s="9" t="s">
        <v>43</v>
      </c>
      <c r="C37" s="23" t="s">
        <v>44</v>
      </c>
      <c r="D37" s="10" t="s">
        <v>9</v>
      </c>
      <c r="E37" s="14">
        <v>200</v>
      </c>
      <c r="F37" s="15">
        <v>340</v>
      </c>
      <c r="G37" s="16">
        <f t="shared" si="0"/>
        <v>68000</v>
      </c>
      <c r="H37" s="27">
        <v>320</v>
      </c>
      <c r="I37" s="29">
        <v>272</v>
      </c>
      <c r="J37" s="27">
        <v>340</v>
      </c>
      <c r="K37" s="27" t="s">
        <v>82</v>
      </c>
    </row>
    <row r="38" spans="1:11" s="7" customFormat="1" ht="12.75" customHeight="1">
      <c r="A38" s="8">
        <v>35</v>
      </c>
      <c r="B38" s="9" t="s">
        <v>46</v>
      </c>
      <c r="C38" s="23" t="s">
        <v>47</v>
      </c>
      <c r="D38" s="10" t="s">
        <v>9</v>
      </c>
      <c r="E38" s="14">
        <v>80</v>
      </c>
      <c r="F38" s="15">
        <v>5553</v>
      </c>
      <c r="G38" s="16">
        <f t="shared" si="0"/>
        <v>444240</v>
      </c>
      <c r="H38" s="27"/>
      <c r="I38" s="29">
        <v>5542</v>
      </c>
      <c r="J38" s="27">
        <v>5553</v>
      </c>
      <c r="K38" s="27" t="s">
        <v>82</v>
      </c>
    </row>
    <row r="39" spans="1:11" s="7" customFormat="1" ht="25.5" customHeight="1">
      <c r="A39" s="8">
        <v>36</v>
      </c>
      <c r="B39" s="9" t="s">
        <v>48</v>
      </c>
      <c r="C39" s="23" t="s">
        <v>49</v>
      </c>
      <c r="D39" s="10" t="s">
        <v>18</v>
      </c>
      <c r="E39" s="14">
        <v>100</v>
      </c>
      <c r="F39" s="15">
        <v>990</v>
      </c>
      <c r="G39" s="16">
        <f t="shared" si="0"/>
        <v>99000</v>
      </c>
      <c r="H39" s="27">
        <v>790</v>
      </c>
      <c r="I39" s="29">
        <v>782</v>
      </c>
      <c r="J39" s="27">
        <v>990</v>
      </c>
      <c r="K39" s="27" t="s">
        <v>82</v>
      </c>
    </row>
    <row r="40" spans="1:11" s="7" customFormat="1" ht="25.5">
      <c r="A40" s="8">
        <v>37</v>
      </c>
      <c r="B40" s="9" t="s">
        <v>40</v>
      </c>
      <c r="C40" s="23" t="s">
        <v>41</v>
      </c>
      <c r="D40" s="10" t="s">
        <v>9</v>
      </c>
      <c r="E40" s="14">
        <v>2000</v>
      </c>
      <c r="F40" s="15">
        <v>420</v>
      </c>
      <c r="G40" s="16">
        <f t="shared" si="0"/>
        <v>840000</v>
      </c>
      <c r="H40" s="29">
        <v>390</v>
      </c>
      <c r="I40" s="27">
        <v>405</v>
      </c>
      <c r="J40" s="27">
        <v>420</v>
      </c>
      <c r="K40" s="27" t="s">
        <v>81</v>
      </c>
    </row>
    <row r="41" spans="1:11" s="7" customFormat="1" ht="25.5" customHeight="1">
      <c r="A41" s="8">
        <v>38</v>
      </c>
      <c r="B41" s="9" t="s">
        <v>40</v>
      </c>
      <c r="C41" s="23" t="s">
        <v>74</v>
      </c>
      <c r="D41" s="10" t="s">
        <v>9</v>
      </c>
      <c r="E41" s="14">
        <v>6000</v>
      </c>
      <c r="F41" s="15">
        <v>460</v>
      </c>
      <c r="G41" s="16">
        <f t="shared" si="0"/>
        <v>2760000</v>
      </c>
      <c r="H41" s="27">
        <v>429</v>
      </c>
      <c r="I41" s="29">
        <v>348</v>
      </c>
      <c r="J41" s="27">
        <v>460</v>
      </c>
      <c r="K41" s="27" t="s">
        <v>82</v>
      </c>
    </row>
    <row r="42" spans="1:11" s="7" customFormat="1" ht="25.5">
      <c r="A42" s="8">
        <v>39</v>
      </c>
      <c r="B42" s="9" t="s">
        <v>40</v>
      </c>
      <c r="C42" s="23" t="s">
        <v>42</v>
      </c>
      <c r="D42" s="10" t="s">
        <v>9</v>
      </c>
      <c r="E42" s="14">
        <v>700</v>
      </c>
      <c r="F42" s="15">
        <v>320</v>
      </c>
      <c r="G42" s="16">
        <f t="shared" si="0"/>
        <v>224000</v>
      </c>
      <c r="H42" s="29">
        <v>295</v>
      </c>
      <c r="I42" s="27">
        <v>326</v>
      </c>
      <c r="J42" s="27">
        <v>320</v>
      </c>
      <c r="K42" s="27" t="s">
        <v>81</v>
      </c>
    </row>
    <row r="43" spans="1:11" s="7" customFormat="1" ht="25.5">
      <c r="A43" s="8">
        <v>40</v>
      </c>
      <c r="B43" s="9" t="s">
        <v>60</v>
      </c>
      <c r="C43" s="23" t="s">
        <v>52</v>
      </c>
      <c r="D43" s="10" t="s">
        <v>9</v>
      </c>
      <c r="E43" s="14">
        <v>2000</v>
      </c>
      <c r="F43" s="15">
        <v>630</v>
      </c>
      <c r="G43" s="16">
        <f t="shared" si="0"/>
        <v>1260000</v>
      </c>
      <c r="H43" s="27">
        <v>590</v>
      </c>
      <c r="I43" s="27">
        <v>630</v>
      </c>
      <c r="J43" s="29">
        <v>385</v>
      </c>
      <c r="K43" s="27" t="s">
        <v>83</v>
      </c>
    </row>
    <row r="44" spans="1:11" s="7" customFormat="1">
      <c r="A44" s="8">
        <v>41</v>
      </c>
      <c r="B44" s="9" t="s">
        <v>76</v>
      </c>
      <c r="C44" s="23" t="s">
        <v>77</v>
      </c>
      <c r="D44" s="10" t="s">
        <v>9</v>
      </c>
      <c r="E44" s="14">
        <v>15</v>
      </c>
      <c r="F44" s="15">
        <v>390</v>
      </c>
      <c r="G44" s="16">
        <f t="shared" si="0"/>
        <v>5850</v>
      </c>
      <c r="H44" s="27"/>
      <c r="I44" s="29">
        <v>378</v>
      </c>
      <c r="J44" s="27">
        <v>390</v>
      </c>
      <c r="K44" s="27" t="s">
        <v>82</v>
      </c>
    </row>
    <row r="45" spans="1:11" s="7" customFormat="1" ht="12.75" customHeight="1">
      <c r="A45" s="8">
        <v>42</v>
      </c>
      <c r="B45" s="9" t="s">
        <v>62</v>
      </c>
      <c r="C45" s="23" t="s">
        <v>63</v>
      </c>
      <c r="D45" s="10" t="s">
        <v>9</v>
      </c>
      <c r="E45" s="14">
        <v>700</v>
      </c>
      <c r="F45" s="15">
        <v>440</v>
      </c>
      <c r="G45" s="16">
        <f t="shared" si="0"/>
        <v>308000</v>
      </c>
      <c r="H45" s="27">
        <v>390</v>
      </c>
      <c r="I45" s="27">
        <v>440</v>
      </c>
      <c r="J45" s="29">
        <v>345</v>
      </c>
      <c r="K45" s="27" t="s">
        <v>83</v>
      </c>
    </row>
    <row r="46" spans="1:11" ht="12.75" customHeight="1">
      <c r="A46" s="17"/>
      <c r="B46" s="18" t="s">
        <v>75</v>
      </c>
      <c r="C46" s="24"/>
      <c r="D46" s="17"/>
      <c r="E46" s="17"/>
      <c r="F46" s="19"/>
      <c r="G46" s="20">
        <f>SUM(G4:G45)</f>
        <v>24275879</v>
      </c>
      <c r="H46" s="28"/>
      <c r="I46" s="28"/>
      <c r="J46" s="28"/>
      <c r="K46" s="32"/>
    </row>
    <row r="47" spans="1:11" ht="12.75" customHeight="1"/>
    <row r="49" ht="12.75" customHeight="1"/>
    <row r="52" ht="12.75" customHeight="1"/>
    <row r="53" ht="12.75" customHeight="1"/>
  </sheetData>
  <mergeCells count="1"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1" sqref="K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2020-01-21T13:31:15Z</dcterms:modified>
</cp:coreProperties>
</file>