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4" i="1" l="1"/>
  <c r="G6" i="1"/>
  <c r="G7" i="1"/>
  <c r="G8" i="1"/>
  <c r="G9" i="1"/>
  <c r="G11" i="1"/>
  <c r="G12" i="1"/>
  <c r="G13" i="1"/>
  <c r="G14" i="1"/>
  <c r="G3" i="1" l="1"/>
</calcChain>
</file>

<file path=xl/sharedStrings.xml><?xml version="1.0" encoding="utf-8"?>
<sst xmlns="http://schemas.openxmlformats.org/spreadsheetml/2006/main" count="86" uniqueCount="46">
  <si>
    <t>Кол-во</t>
  </si>
  <si>
    <t>Цена</t>
  </si>
  <si>
    <t>шт</t>
  </si>
  <si>
    <t>Итого:</t>
  </si>
  <si>
    <t>Эндопротез дистального отдела бедренной кости</t>
  </si>
  <si>
    <t xml:space="preserve">: 5 типоразмеров. Ширина 56 - 76 мм, Переднезадний размер: 52-71 мм.Длина замещаемого сегмента кости 70 мм, Тип соединения с большеберцовым компонентом – ротационный шарнир. Материал –кобальтохромовый сплав.  </t>
  </si>
  <si>
    <t>Материал титановый сплав, встроенная втулка и вкладыш – сверхвысокомолекулярный полиэтилен. 5 типоразмеров. Ширина 62-82 мм, переднезадний размер 41-51 мм. Длина ножки 120-130 мм, диаметр 9-12 мм</t>
  </si>
  <si>
    <t>Материал титановый сплав (Ti6Al4V), длина замещения: 30-50 мм, диаметр замещающей кости части 24 мм, диаметр интрамедуллярной ножки 11, 12, 13 мм, длина 105-135 мм. Ножка на конце имеет встроенный централизатор из высокомолекулярного полиэтилена</t>
  </si>
  <si>
    <t>Материал титановый сплав (Ti6Al4V), длина замещения: 40-120 мм, диаметр 24 мм, длина конуса 32 мм</t>
  </si>
  <si>
    <t>Эндопротез проксимального отдела большеберцовой кости</t>
  </si>
  <si>
    <t>Программируемый имплантируемый электрокардиостимулятор с функциями автоматической адаптации параметров стимуляции (однокамерный). 
Режимы стимуляции - VVIR, VVI, VVT, VOOR, VOO, AAIR, AAI, AAT, AOOR, AOO, OVO, OAO. Максимальная базовая частота, уд\мин – 170. Максимальная частота сенсора, уд\мин – 180. Максимальная амплитуда импульса, В – 7,5. Наличие алгоритма однокамерного гистерезиса. Наличие алгоритма стимуляции во время сна. Наличие автоматически настраиваемого профиля частотной адаптации. Наличие раздельных программируемых зон частотной адаптации для повседневной нагрузки и физических упражнений. Наличие автоматического переключения полярности стимуляции. Наличие автоматического управления порога стимуляции желудочка (амплитуда и ширина импульса). Наличие автоматической функции подстройки чувствительности. Наличие советника по подбору оптимальной программы ЭКС. Срок службы при 100% стимуляции, 60 уд\мин, 2.0 В, 1000 Ом – 8,4 года. Объем, СС – 9,7. Масса, г – 21,5. Размер, ВхШхТ, мм - 40,2 х 42,9 х 7,5. Коннектор: IS-1 BI или UNI. ID Рентген-контрастности: PWL. Батарея: Вид: Литий-йод. Напряжение: 2.8 В. Средняя Емкость: 0,91 А/ч. Электрод биполярный имплантируемый, длиной электрода 35 см. Полярность Биполярный,
Локализация Желудочек или предсердие (эпикардиально)
Фиксация Подшиваемый. Материал: изоляции Силикон (4719) с Siloxane®.</t>
  </si>
  <si>
    <t>№                 лота</t>
  </si>
  <si>
    <t>Наименование</t>
  </si>
  <si>
    <t>Характеристика</t>
  </si>
  <si>
    <t>Ед.изм</t>
  </si>
  <si>
    <t>Сумма, тенге</t>
  </si>
  <si>
    <r>
      <t>: 1 типоразмер. Материал: титановый сплав (Ti6Al4V).Длина замещения кости – 65 мм (от основания конуса модульной ножки до верхушки вертельной части) Диаметр в дистальной части 24 мм. Конус типа “мама” . Конус шейки 12/14. Компонент имеет встроенную антеверсию (левый и правый варианты). Имеет пористое покрытие и отверстия для рефиксации мягких тканей в области малого и большого вертелов, овальное вытянутое отверстие (длиной 27 мм) в основании большого вертела</t>
    </r>
    <r>
      <rPr>
        <b/>
        <sz val="10"/>
        <rFont val="Arial"/>
        <family val="2"/>
        <charset val="204"/>
      </rPr>
      <t>.</t>
    </r>
  </si>
  <si>
    <r>
      <t>:</t>
    </r>
    <r>
      <rPr>
        <sz val="10"/>
        <rFont val="Arial"/>
        <family val="2"/>
        <charset val="204"/>
      </rPr>
      <t xml:space="preserve"> Материал титановый сплав (Ti6Al4V), длина замещения: 40-120 мм, диаметр 24 мм, длина конуса 32 мм</t>
    </r>
  </si>
  <si>
    <t>Бедренный мыщелковый компонент с полиэтиленовой/металлической втулкой (левый/правый)</t>
  </si>
  <si>
    <t xml:space="preserve"> Большеберцовый компонент с вкладышем</t>
  </si>
  <si>
    <t xml:space="preserve"> Универсальная ножка</t>
  </si>
  <si>
    <t>Универсальная удлиняющая вставка</t>
  </si>
  <si>
    <t>Бедренный мыщелковый компонент - стандартный</t>
  </si>
  <si>
    <t>Большеберцовый компонент с вкладышем</t>
  </si>
  <si>
    <t xml:space="preserve"> Универсальная удлиняющая вставка</t>
  </si>
  <si>
    <t>Электрод</t>
  </si>
  <si>
    <t xml:space="preserve">Элюирующий монополярный/биполярный эпикардиальный предсердный и/или желудочковый электрод с длиной электрода 35(25)см (длина по заявке заказчика)из электрокадиостумулятор SENSIA в комплекте с принадлежностями </t>
  </si>
  <si>
    <r>
      <rPr>
        <sz val="10"/>
        <rFont val="Arial"/>
        <family val="2"/>
        <charset val="204"/>
      </rPr>
      <t xml:space="preserve">Электрокардиостимулятор </t>
    </r>
    <r>
      <rPr>
        <sz val="10"/>
        <color rgb="FF000000"/>
        <rFont val="Arial"/>
        <family val="2"/>
        <charset val="204"/>
      </rPr>
      <t>с принадлежностями</t>
    </r>
  </si>
  <si>
    <t xml:space="preserve">Набор эндопротезов </t>
  </si>
  <si>
    <t xml:space="preserve"> Блокирующий механизм дистального  бедренного корпуса</t>
  </si>
  <si>
    <t xml:space="preserve"> Блокирующий механизм для  бедренного компонента</t>
  </si>
  <si>
    <t>большеберцовая ножка  для компонента, бесцементная, с титановым плазма-напылением и НА покрытием 60*012</t>
  </si>
  <si>
    <t xml:space="preserve"> большеберцовая ножка  для компонента, бесцементная, с титановым плазма-напылением и НА покрытием 60*014</t>
  </si>
  <si>
    <t xml:space="preserve"> большеберцовый вкладыш </t>
  </si>
  <si>
    <t xml:space="preserve"> большеберцовыйкомпанет, цементный 0</t>
  </si>
  <si>
    <t xml:space="preserve"> большеберцовыйкомпанет, цементный 1</t>
  </si>
  <si>
    <t xml:space="preserve"> большеберцовыйкомпанет, цементный 2</t>
  </si>
  <si>
    <t>Дистальный бедренный корпус\левой .</t>
  </si>
  <si>
    <t xml:space="preserve"> Дистальный бедренный корпус\правый .</t>
  </si>
  <si>
    <t xml:space="preserve"> проксимальный большеберцовый корпус</t>
  </si>
  <si>
    <t xml:space="preserve"> удлинитель 40</t>
  </si>
  <si>
    <t xml:space="preserve"> удлинитель 50</t>
  </si>
  <si>
    <t xml:space="preserve"> удлинитель 60</t>
  </si>
  <si>
    <t xml:space="preserve"> удлинитель 70</t>
  </si>
  <si>
    <t>Блокирующий механизм дистального  бедренного корпуса</t>
  </si>
  <si>
    <t>Блокирующий механизм для  бедренного компонента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</si>
</sst>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0"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3" fontId="4" fillId="3" borderId="1" xfId="3" applyFont="1" applyFill="1" applyBorder="1" applyAlignment="1">
      <alignment horizontal="center" vertical="center"/>
    </xf>
    <xf numFmtId="43" fontId="5" fillId="3" borderId="1" xfId="3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3" applyFont="1" applyFill="1" applyBorder="1" applyAlignment="1">
      <alignment horizontal="center" vertical="center"/>
    </xf>
    <xf numFmtId="43" fontId="8" fillId="2" borderId="1" xfId="3" applyFont="1" applyFill="1" applyBorder="1" applyAlignment="1">
      <alignment horizontal="center" vertical="center"/>
    </xf>
    <xf numFmtId="43" fontId="7" fillId="0" borderId="0" xfId="3" applyFont="1"/>
    <xf numFmtId="0" fontId="8" fillId="3" borderId="1" xfId="0" applyFont="1" applyFill="1" applyBorder="1" applyAlignment="1">
      <alignment horizontal="left" vertical="top" wrapText="1" inden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>
      <alignment vertical="center"/>
    </xf>
    <xf numFmtId="43" fontId="4" fillId="0" borderId="1" xfId="3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topLeftCell="A4" zoomScale="85" zoomScaleNormal="85" workbookViewId="0">
      <selection activeCell="G3" sqref="G3:G30"/>
    </sheetView>
  </sheetViews>
  <sheetFormatPr defaultRowHeight="12.75"/>
  <cols>
    <col min="1" max="1" width="8.42578125" style="5" customWidth="1"/>
    <col min="2" max="2" width="46" style="5" customWidth="1"/>
    <col min="3" max="3" width="100" style="5" customWidth="1"/>
    <col min="4" max="5" width="9.140625" style="5"/>
    <col min="6" max="6" width="15.7109375" style="5" customWidth="1"/>
    <col min="7" max="7" width="17.140625" style="18" customWidth="1"/>
    <col min="8" max="16384" width="9.140625" style="5"/>
  </cols>
  <sheetData>
    <row r="1" spans="1:7">
      <c r="A1" s="20"/>
      <c r="B1" s="20"/>
      <c r="C1" s="20"/>
      <c r="D1" s="20"/>
      <c r="E1" s="20"/>
      <c r="F1" s="20"/>
      <c r="G1" s="20"/>
    </row>
    <row r="2" spans="1:7" ht="25.5">
      <c r="A2" s="1" t="s">
        <v>11</v>
      </c>
      <c r="B2" s="2" t="s">
        <v>12</v>
      </c>
      <c r="C2" s="2" t="s">
        <v>13</v>
      </c>
      <c r="D2" s="2" t="s">
        <v>14</v>
      </c>
      <c r="E2" s="2" t="s">
        <v>0</v>
      </c>
      <c r="F2" s="3" t="s">
        <v>1</v>
      </c>
      <c r="G2" s="4" t="s">
        <v>15</v>
      </c>
    </row>
    <row r="3" spans="1:7" ht="204">
      <c r="A3" s="6">
        <v>1</v>
      </c>
      <c r="B3" s="11" t="s">
        <v>27</v>
      </c>
      <c r="C3" s="12" t="s">
        <v>10</v>
      </c>
      <c r="D3" s="6" t="s">
        <v>2</v>
      </c>
      <c r="E3" s="8">
        <v>3</v>
      </c>
      <c r="F3" s="9">
        <v>370000</v>
      </c>
      <c r="G3" s="16">
        <f>E3*F3</f>
        <v>1110000</v>
      </c>
    </row>
    <row r="4" spans="1:7" ht="38.25">
      <c r="A4" s="6">
        <v>2</v>
      </c>
      <c r="B4" s="19" t="s">
        <v>25</v>
      </c>
      <c r="C4" s="19" t="s">
        <v>26</v>
      </c>
      <c r="D4" s="6" t="s">
        <v>2</v>
      </c>
      <c r="E4" s="8">
        <v>3</v>
      </c>
      <c r="F4" s="9">
        <v>142000</v>
      </c>
      <c r="G4" s="16">
        <f t="shared" ref="G4:G14" si="0">E4*F4</f>
        <v>426000</v>
      </c>
    </row>
    <row r="5" spans="1:7" ht="28.5" customHeight="1">
      <c r="A5" s="13" t="s">
        <v>4</v>
      </c>
      <c r="B5" s="13"/>
      <c r="C5" s="13"/>
      <c r="D5" s="13"/>
      <c r="E5" s="13"/>
      <c r="F5" s="13"/>
      <c r="G5" s="17"/>
    </row>
    <row r="6" spans="1:7" ht="38.25">
      <c r="A6" s="6">
        <v>3</v>
      </c>
      <c r="B6" s="15" t="s">
        <v>18</v>
      </c>
      <c r="C6" s="15" t="s">
        <v>5</v>
      </c>
      <c r="D6" s="7" t="s">
        <v>2</v>
      </c>
      <c r="E6" s="8">
        <v>4</v>
      </c>
      <c r="F6" s="9">
        <v>763810</v>
      </c>
      <c r="G6" s="16">
        <f t="shared" si="0"/>
        <v>3055240</v>
      </c>
    </row>
    <row r="7" spans="1:7" ht="25.5">
      <c r="A7" s="6">
        <v>4</v>
      </c>
      <c r="B7" s="15" t="s">
        <v>19</v>
      </c>
      <c r="C7" s="15" t="s">
        <v>6</v>
      </c>
      <c r="D7" s="7" t="s">
        <v>2</v>
      </c>
      <c r="E7" s="8">
        <v>4</v>
      </c>
      <c r="F7" s="9">
        <v>631880</v>
      </c>
      <c r="G7" s="16">
        <f t="shared" si="0"/>
        <v>2527520</v>
      </c>
    </row>
    <row r="8" spans="1:7" ht="38.25">
      <c r="A8" s="6">
        <v>5</v>
      </c>
      <c r="B8" s="15" t="s">
        <v>20</v>
      </c>
      <c r="C8" s="15" t="s">
        <v>7</v>
      </c>
      <c r="D8" s="7" t="s">
        <v>2</v>
      </c>
      <c r="E8" s="8">
        <v>4</v>
      </c>
      <c r="F8" s="9">
        <v>486060</v>
      </c>
      <c r="G8" s="16">
        <f t="shared" si="0"/>
        <v>1944240</v>
      </c>
    </row>
    <row r="9" spans="1:7">
      <c r="A9" s="6">
        <v>6</v>
      </c>
      <c r="B9" s="15" t="s">
        <v>21</v>
      </c>
      <c r="C9" s="15" t="s">
        <v>8</v>
      </c>
      <c r="D9" s="7" t="s">
        <v>2</v>
      </c>
      <c r="E9" s="8">
        <v>4</v>
      </c>
      <c r="F9" s="9">
        <v>159705</v>
      </c>
      <c r="G9" s="16">
        <f t="shared" si="0"/>
        <v>638820</v>
      </c>
    </row>
    <row r="10" spans="1:7" ht="26.25" customHeight="1">
      <c r="A10" s="14" t="s">
        <v>9</v>
      </c>
      <c r="B10" s="14"/>
      <c r="C10" s="14"/>
      <c r="D10" s="13"/>
      <c r="E10" s="13"/>
      <c r="F10" s="13"/>
      <c r="G10" s="17"/>
    </row>
    <row r="11" spans="1:7" ht="63.75">
      <c r="A11" s="6">
        <v>7</v>
      </c>
      <c r="B11" s="7" t="s">
        <v>22</v>
      </c>
      <c r="C11" s="7" t="s">
        <v>16</v>
      </c>
      <c r="D11" s="6" t="s">
        <v>2</v>
      </c>
      <c r="E11" s="8">
        <v>2</v>
      </c>
      <c r="F11" s="9">
        <v>631880</v>
      </c>
      <c r="G11" s="16">
        <f t="shared" si="0"/>
        <v>1263760</v>
      </c>
    </row>
    <row r="12" spans="1:7" ht="25.5">
      <c r="A12" s="6">
        <v>8</v>
      </c>
      <c r="B12" s="7" t="s">
        <v>23</v>
      </c>
      <c r="C12" s="7" t="s">
        <v>6</v>
      </c>
      <c r="D12" s="6" t="s">
        <v>2</v>
      </c>
      <c r="E12" s="8">
        <v>2</v>
      </c>
      <c r="F12" s="9">
        <v>763810</v>
      </c>
      <c r="G12" s="16">
        <f t="shared" si="0"/>
        <v>1527620</v>
      </c>
    </row>
    <row r="13" spans="1:7" ht="38.25">
      <c r="A13" s="6">
        <v>9</v>
      </c>
      <c r="B13" s="7" t="s">
        <v>20</v>
      </c>
      <c r="C13" s="7" t="s">
        <v>7</v>
      </c>
      <c r="D13" s="6" t="s">
        <v>2</v>
      </c>
      <c r="E13" s="8">
        <v>2</v>
      </c>
      <c r="F13" s="9">
        <v>486060</v>
      </c>
      <c r="G13" s="16">
        <f t="shared" si="0"/>
        <v>972120</v>
      </c>
    </row>
    <row r="14" spans="1:7" ht="14.25" customHeight="1">
      <c r="A14" s="6">
        <v>10</v>
      </c>
      <c r="B14" s="7" t="s">
        <v>24</v>
      </c>
      <c r="C14" s="10" t="s">
        <v>17</v>
      </c>
      <c r="D14" s="6" t="s">
        <v>2</v>
      </c>
      <c r="E14" s="8">
        <v>2</v>
      </c>
      <c r="F14" s="9">
        <v>159705</v>
      </c>
      <c r="G14" s="16">
        <f t="shared" si="0"/>
        <v>319410</v>
      </c>
    </row>
    <row r="15" spans="1:7">
      <c r="A15" s="24"/>
      <c r="B15" s="24" t="s">
        <v>28</v>
      </c>
      <c r="C15" s="24"/>
      <c r="D15" s="24"/>
      <c r="E15" s="24"/>
      <c r="F15" s="24"/>
      <c r="G15" s="25"/>
    </row>
    <row r="16" spans="1:7" ht="25.5">
      <c r="A16" s="6">
        <v>11</v>
      </c>
      <c r="B16" s="7" t="s">
        <v>29</v>
      </c>
      <c r="C16" s="7" t="s">
        <v>44</v>
      </c>
      <c r="D16" s="6" t="s">
        <v>2</v>
      </c>
      <c r="E16" s="8">
        <v>2</v>
      </c>
      <c r="F16" s="9">
        <v>479742</v>
      </c>
      <c r="G16" s="9">
        <f>E16*F16</f>
        <v>959484</v>
      </c>
    </row>
    <row r="17" spans="1:16" ht="25.5">
      <c r="A17" s="6">
        <v>12</v>
      </c>
      <c r="B17" s="7" t="s">
        <v>30</v>
      </c>
      <c r="C17" s="7" t="s">
        <v>45</v>
      </c>
      <c r="D17" s="6" t="s">
        <v>2</v>
      </c>
      <c r="E17" s="8">
        <v>1</v>
      </c>
      <c r="F17" s="9">
        <v>482144</v>
      </c>
      <c r="G17" s="9">
        <f>E17*F17</f>
        <v>482144</v>
      </c>
    </row>
    <row r="18" spans="1:16" ht="38.25">
      <c r="A18" s="6">
        <v>13</v>
      </c>
      <c r="B18" s="7" t="s">
        <v>31</v>
      </c>
      <c r="C18" s="7" t="s">
        <v>31</v>
      </c>
      <c r="D18" s="6" t="s">
        <v>2</v>
      </c>
      <c r="E18" s="8">
        <v>1</v>
      </c>
      <c r="F18" s="9">
        <v>154489</v>
      </c>
      <c r="G18" s="9">
        <f>E18*F18</f>
        <v>154489</v>
      </c>
      <c r="K18" s="26"/>
      <c r="L18" s="26"/>
      <c r="M18" s="26"/>
      <c r="N18" s="26"/>
      <c r="O18" s="26"/>
      <c r="P18" s="26"/>
    </row>
    <row r="19" spans="1:16" ht="38.25">
      <c r="A19" s="6">
        <v>14</v>
      </c>
      <c r="B19" s="7" t="s">
        <v>32</v>
      </c>
      <c r="C19" s="7" t="s">
        <v>32</v>
      </c>
      <c r="D19" s="6" t="s">
        <v>2</v>
      </c>
      <c r="E19" s="8">
        <v>1</v>
      </c>
      <c r="F19" s="9">
        <v>154489</v>
      </c>
      <c r="G19" s="9">
        <f>E19*F19</f>
        <v>154489</v>
      </c>
    </row>
    <row r="20" spans="1:16">
      <c r="A20" s="6">
        <v>15</v>
      </c>
      <c r="B20" s="7" t="s">
        <v>33</v>
      </c>
      <c r="C20" s="7" t="s">
        <v>33</v>
      </c>
      <c r="D20" s="6" t="s">
        <v>2</v>
      </c>
      <c r="E20" s="8">
        <v>1</v>
      </c>
      <c r="F20" s="9">
        <v>130221</v>
      </c>
      <c r="G20" s="9">
        <f>E20*F20</f>
        <v>130221</v>
      </c>
    </row>
    <row r="21" spans="1:16">
      <c r="A21" s="6">
        <v>16</v>
      </c>
      <c r="B21" s="7" t="s">
        <v>34</v>
      </c>
      <c r="C21" s="7" t="s">
        <v>34</v>
      </c>
      <c r="D21" s="6" t="s">
        <v>2</v>
      </c>
      <c r="E21" s="8">
        <v>1</v>
      </c>
      <c r="F21" s="9">
        <v>577634</v>
      </c>
      <c r="G21" s="9">
        <f>E21*F21</f>
        <v>577634</v>
      </c>
    </row>
    <row r="22" spans="1:16">
      <c r="A22" s="6">
        <v>17</v>
      </c>
      <c r="B22" s="7" t="s">
        <v>35</v>
      </c>
      <c r="C22" s="7" t="s">
        <v>35</v>
      </c>
      <c r="D22" s="6" t="s">
        <v>2</v>
      </c>
      <c r="E22" s="8">
        <v>1</v>
      </c>
      <c r="F22" s="9">
        <v>577634</v>
      </c>
      <c r="G22" s="9">
        <f>E22*F22</f>
        <v>577634</v>
      </c>
    </row>
    <row r="23" spans="1:16">
      <c r="A23" s="6">
        <v>18</v>
      </c>
      <c r="B23" s="7" t="s">
        <v>36</v>
      </c>
      <c r="C23" s="7" t="s">
        <v>36</v>
      </c>
      <c r="D23" s="6" t="s">
        <v>2</v>
      </c>
      <c r="E23" s="8">
        <v>1</v>
      </c>
      <c r="F23" s="9">
        <v>577634</v>
      </c>
      <c r="G23" s="9">
        <f>E23*F23</f>
        <v>577634</v>
      </c>
    </row>
    <row r="24" spans="1:16">
      <c r="A24" s="6">
        <v>19</v>
      </c>
      <c r="B24" s="7" t="s">
        <v>37</v>
      </c>
      <c r="C24" s="7" t="s">
        <v>37</v>
      </c>
      <c r="D24" s="6" t="s">
        <v>2</v>
      </c>
      <c r="E24" s="8">
        <v>1</v>
      </c>
      <c r="F24" s="9">
        <v>558463</v>
      </c>
      <c r="G24" s="9">
        <f>E24*F24</f>
        <v>558463</v>
      </c>
    </row>
    <row r="25" spans="1:16">
      <c r="A25" s="6">
        <v>20</v>
      </c>
      <c r="B25" s="7" t="s">
        <v>38</v>
      </c>
      <c r="C25" s="7" t="s">
        <v>38</v>
      </c>
      <c r="D25" s="6" t="s">
        <v>2</v>
      </c>
      <c r="E25" s="8">
        <v>1</v>
      </c>
      <c r="F25" s="9">
        <v>558463</v>
      </c>
      <c r="G25" s="9">
        <f>E25*F25</f>
        <v>558463</v>
      </c>
    </row>
    <row r="26" spans="1:16">
      <c r="A26" s="6">
        <v>21</v>
      </c>
      <c r="B26" s="7" t="s">
        <v>39</v>
      </c>
      <c r="C26" s="7" t="s">
        <v>39</v>
      </c>
      <c r="D26" s="6" t="s">
        <v>2</v>
      </c>
      <c r="E26" s="8">
        <v>1</v>
      </c>
      <c r="F26" s="9">
        <v>555329</v>
      </c>
      <c r="G26" s="9">
        <f>E26*F26</f>
        <v>555329</v>
      </c>
    </row>
    <row r="27" spans="1:16">
      <c r="A27" s="6">
        <v>22</v>
      </c>
      <c r="B27" s="7" t="s">
        <v>40</v>
      </c>
      <c r="C27" s="7" t="s">
        <v>40</v>
      </c>
      <c r="D27" s="6" t="s">
        <v>2</v>
      </c>
      <c r="E27" s="8">
        <v>1</v>
      </c>
      <c r="F27" s="9">
        <v>127946</v>
      </c>
      <c r="G27" s="9">
        <f>E27*F27</f>
        <v>127946</v>
      </c>
    </row>
    <row r="28" spans="1:16">
      <c r="A28" s="6">
        <v>23</v>
      </c>
      <c r="B28" s="7" t="s">
        <v>41</v>
      </c>
      <c r="C28" s="7" t="s">
        <v>41</v>
      </c>
      <c r="D28" s="6" t="s">
        <v>2</v>
      </c>
      <c r="E28" s="8">
        <v>1</v>
      </c>
      <c r="F28" s="9">
        <v>127946</v>
      </c>
      <c r="G28" s="9">
        <f>E28*F28</f>
        <v>127946</v>
      </c>
    </row>
    <row r="29" spans="1:16">
      <c r="A29" s="6">
        <v>24</v>
      </c>
      <c r="B29" s="7" t="s">
        <v>42</v>
      </c>
      <c r="C29" s="7" t="s">
        <v>42</v>
      </c>
      <c r="D29" s="6" t="s">
        <v>2</v>
      </c>
      <c r="E29" s="8">
        <v>1</v>
      </c>
      <c r="F29" s="9">
        <v>127946</v>
      </c>
      <c r="G29" s="9">
        <f>E29*F29</f>
        <v>127946</v>
      </c>
    </row>
    <row r="30" spans="1:16">
      <c r="A30" s="6">
        <v>25</v>
      </c>
      <c r="B30" s="7" t="s">
        <v>43</v>
      </c>
      <c r="C30" s="7" t="s">
        <v>43</v>
      </c>
      <c r="D30" s="6" t="s">
        <v>2</v>
      </c>
      <c r="E30" s="8">
        <v>1</v>
      </c>
      <c r="F30" s="9">
        <v>136288</v>
      </c>
      <c r="G30" s="9">
        <f>E30*F30</f>
        <v>136288</v>
      </c>
    </row>
    <row r="31" spans="1:16" ht="18.75" customHeight="1">
      <c r="A31" s="22" t="s">
        <v>3</v>
      </c>
      <c r="B31" s="21"/>
      <c r="C31" s="21"/>
      <c r="D31" s="21"/>
      <c r="E31" s="21"/>
      <c r="F31" s="21"/>
      <c r="G31" s="23">
        <f>SUM(G3:G30)</f>
        <v>19590840</v>
      </c>
    </row>
  </sheetData>
  <mergeCells count="2">
    <mergeCell ref="A1:G1"/>
    <mergeCell ref="K18:P18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2022-01-20T03:40:13Z</dcterms:modified>
</cp:coreProperties>
</file>