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G47" i="1"/>
  <c r="G45"/>
  <c r="G41"/>
  <c r="G43"/>
  <c r="G39"/>
  <c r="G37"/>
  <c r="G35" l="1"/>
  <c r="G33"/>
  <c r="G31"/>
  <c r="G29"/>
  <c r="G27"/>
  <c r="G25"/>
  <c r="G23"/>
  <c r="G21"/>
  <c r="G19"/>
  <c r="G17"/>
  <c r="G15"/>
  <c r="G13"/>
  <c r="G11"/>
  <c r="G9"/>
  <c r="G7"/>
  <c r="G5"/>
  <c r="G49" l="1"/>
</calcChain>
</file>

<file path=xl/sharedStrings.xml><?xml version="1.0" encoding="utf-8"?>
<sst xmlns="http://schemas.openxmlformats.org/spreadsheetml/2006/main" count="127" uniqueCount="81">
  <si>
    <t>№</t>
  </si>
  <si>
    <t xml:space="preserve">Наименование </t>
  </si>
  <si>
    <t xml:space="preserve">Характеристика </t>
  </si>
  <si>
    <t xml:space="preserve">Цена </t>
  </si>
  <si>
    <t>Сумма</t>
  </si>
  <si>
    <t>Медицинские изделия</t>
  </si>
  <si>
    <t>Антитела диагностические моноклональные Анти-А для определения групп крови человека системы АВО, 10 мл №1</t>
  </si>
  <si>
    <t xml:space="preserve">фл </t>
  </si>
  <si>
    <t>Антитела диагностические моноклональные Анти-В для определения групп крови человека системы АВО, 10 мл №1</t>
  </si>
  <si>
    <t>Антитела диагностические моноклональные для определения резус - принадлежности крови человека, 5 мл №1</t>
  </si>
  <si>
    <t>фл</t>
  </si>
  <si>
    <t>Кассеты для определения резус-фактора и гр.крови перекрестным методом (400 шт), рассчитаны на 400 проб</t>
  </si>
  <si>
    <t>АВО Rh-D/кассета для определения групп крови обратной реакции (анти-А/анти-В/анти-D(анти-RH1)/контроль/ разбавитель для пробы обр.реак), 400 шт/уп, 6 пробирочные кассеты содержащие стеклянные шарики и реактив.</t>
  </si>
  <si>
    <t>шт</t>
  </si>
  <si>
    <t>Кассеты для определения Келл фенотипа, 400 шт</t>
  </si>
  <si>
    <t>Кассета для определения групп крови Анти-К(Анти-К1), состоящая из 6 колонок, содержащих Анти-К1 моноклональные тела (человеческие класса IgM), 400 шт/уп, 6 пробирочные кассеты содержащие стеклянные шарики и реактив.</t>
  </si>
  <si>
    <t>Кассеты для новорожденных, 100 шт</t>
  </si>
  <si>
    <t>Кассета для определения антигенов системы АВО и Rh (D), а также проведение прямой пробы Кумбса у новорожденных (анти-А/анти-В/анти-D(анти-RH1)/контроль/анти IgG), 100 шт/уп, 6 пробирочные кассеты, содержащие стеклянные шарики и реактив.</t>
  </si>
  <si>
    <t>Кассеты полиспецифические содержащие античеловеческие иммуноглобулин для скрининга антител (400 шт), рассчитаны на 800 проб 2400 тестов</t>
  </si>
  <si>
    <t>Поли-кассета (анти-человеческий глобулин/анти-IgG, анти-С3, анти-С3d; полиспецифические), 100 шт/уп. Качественный метод для выявления связанных с эритроцитами молекул IgG или комплемента. 6 пробирочные кассеты содержащие стеклянные шарики и реактив, для проведения пробы Кумбса.</t>
  </si>
  <si>
    <t>Стандартные эритроциты для поиска антител, 3х10 мл, 200 проб</t>
  </si>
  <si>
    <t>0,8% Серджискрин (0,8% Surgiscreen), 3*10мл. эритроциты в виде 0,8%-ной суспензии используются для идентификации возможных антител неожидаемых групп крови с помощью системы.</t>
  </si>
  <si>
    <t>Уп</t>
  </si>
  <si>
    <t>Стандартные эритроциты для перекрестного метода определения группы крови, Affirmagen 2х3 мл, 300 проб</t>
  </si>
  <si>
    <t>3% Аффирмаджен (3% Affirmagen), 2х3 мл. Набор из двух флаконов (один с А1-эритроцитами, второй – с В-клетками). Каждый флакон содержит 3%-ю суспензию полученных от нескольких доноров Rh-отрицательных (D-, C-, E-)эритроцитов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крови.</t>
  </si>
  <si>
    <t xml:space="preserve">Карты для определения группы крови АВО прямым и перекрестным методом и резус-фактора не менее чем двумя различными анти-D реагентами.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A, микропробирка B, микропробирка AB, микропробирка DVI-, микропробирка DVI+, микропробирка Ctl., микропробирка N/A1, микропробирка N/B (A-B-AB-DVI--DVI+-Сtl.-N/A1-N/B).
Микропробирка A должна содержать моноклональный реагент анти-A (IgM-антитела мышей, клон BIRMA-1).
Микропробирка B должна содержать моноклональный реагент анти-B (IgM-антитела мышей, клон LB 2).
Микропробирка AB должна содержать моноклональный реагент анти-AB (смесь IgM-антител мышей, клоны BIRMA-1, LB-2).
Микропробирка DVI- должна содержать моноклональный реагент анти-D (IgM-антитела человека, клон RUM 1).
Микропробирка DVI+ должна содержать моноклональный реагент анти-D (смесь IgG- и IgM-антител человека, клоны RUM 1, P3X61, MS-26).
Данный моноклональный анти-D реагент выявляет слабый D и частичные варианты D-антигена, включая вариант DVI.
Микропробирка Ctl. должна содержать буферный раствор без антител (контрольная микропробирка).
Микропробирки N/A1 и  N/B должны содержать буферный раствор без антител (определение группы крови AB0 перекрестной реакции с использованием стандартных эритроцитов A1, B).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</si>
  <si>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определения фенотипа по антигенам системы Резус: С, с, E, e. Должна содержать не менее 8 микропробирок.
В каждой микропробирке карты должны содержаться полимеризованные декстраны в буферной среде с консервантами, смешанные с различными реагентами. Тип микропробирки указан на лицевой этикетке карты: микропробирка C, микропробирка E, микропробирка c, микропробирка e (C-E-c-e | C-E-c-e).
Микропробирка C должна содержать моноклональный реагент анти-C (IgM-антитела человека, клон MS-24)
Микропробирка E должна содержать моноклональный реагент анти-E (IgM-антитела человека, клоны MS-258, MS-80)
Микропробирка c должна содержать моноклональный реагент анти-c (IgM-антитела человека, клон MS-33)
Микропробирка e должна содержать моноклональный реагент анти-e (IgM-антитела человека, клоны MS-16, MS-69).
Одна карта рассчитана на проведение не менее двух тестов.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</si>
  <si>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 xml:space="preserve">Карта для проведения прямой и непрямой реакции Кумбса. Должна содержать не менее 8 микропробирок.
На лицевой этикетке карты указан тип микропробирки - микропробирка AHG. Каждая микропробирка карты должна содержать полимеризованные декстраны  в буферной среде с консервантами, смешанные с  поливалентным античеловеческим глобулином (смесь кроличьего поликлонального анти-IgG BRIC-8, MS-278 и  моноклонального анти-C3d,  анти-IgM антитела мыши, клон 12011 D10).
Карта должна иметь специальный штриховой код для автоматической идентификации её типа, номера партии, заводского номера, срока годности и быть совместима с системой автоматизированной Across System для иммуногематологических исследований.
</t>
  </si>
  <si>
    <t>Ед.изм</t>
  </si>
  <si>
    <t xml:space="preserve">Гелевая карта для проведения прямой и непрямой пробы Кумбса (IgG+C3d) </t>
  </si>
  <si>
    <t xml:space="preserve">Гелевая карта для фенотипирования по системе Резус и определения Келл  </t>
  </si>
  <si>
    <t>Гелевая карта для определения группы крови АВО прямым и перекрестным методом и резус-фактора DVI-/DVI+</t>
  </si>
  <si>
    <t>Набор реагентов диагностических для типирования крови человека по системам Резус и Келл  (Цоликлон Анти-е Супер)</t>
  </si>
  <si>
    <t>Набор реагентов диагностических для типирования крови человека по системам Резус и Келл (Цоликлоны Анти-Е Супер)</t>
  </si>
  <si>
    <t>Набор реагентов диагностических для типирования крови человека по системам Резус и Келл (Цоликлоны анти-с)</t>
  </si>
  <si>
    <t>Набор реагентов диагностических для типирования крови человека по системам Резус и Келл (Цоликлоны анти-С)</t>
  </si>
  <si>
    <t>Набор реагентов диагностических для типирования крови человека по системам Резус и Келл (Цоликлон анти D супер)</t>
  </si>
  <si>
    <t>Набор реагентов диагностических для типирования крови человека по системам Резус и Келл (Цоликлон анти-В)</t>
  </si>
  <si>
    <t>Набор реагентов диагностических для типирования крови человека по системам Резус и Келл (Цоликлон анти-А)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</si>
  <si>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</si>
  <si>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Цоликлон Анти-с Супер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</si>
  <si>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Во флаконе по 5мл. Моноклональные антитела, входящие в состав препаратов, обладают высокой авидностью и не дают перекрестных реакций</t>
  </si>
  <si>
    <t>Педиатрическая цельнолитая артериальная канюля 10Fr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</si>
  <si>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10 Fr. (3.3мм)</t>
  </si>
  <si>
    <t>Педиатрическая цельнолитая артериальная канюля 12Fr</t>
  </si>
  <si>
    <t>Канюли характеризуются тонкостенным скошенным наконечником удлиненным цельнолитым устойчивым к перегибам корпусом с армированными стенками.Конструкция обеспечивает высокую скорость потока с минимальной разницей давления.Flow-Guard интрадюсер и нанесенные отметки глубины введения позволяют добиться наиболее точного расположения канюли.22.9 см длина. Коннектор 1/4 (0.64см) с люер-портом 12 Fr. (4.0мм)</t>
  </si>
  <si>
    <t xml:space="preserve">Педиатрическая одноступенчатая венозная
канюля с измененяемым
углом сгибания 16 Fr
</t>
  </si>
  <si>
    <t xml:space="preserve"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</t>
  </si>
  <si>
    <t xml:space="preserve">Педиатрическая одноступенчатая венозная
канюля с измененяемым
углом сгибания 14 Fr
</t>
  </si>
  <si>
    <t>Катетер для дренажа левого желудочка 10 Fr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</si>
  <si>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льюер-портом. 10F (3,3 мм) (9 боковых отверстий) </t>
  </si>
  <si>
    <t>Гемоконцентраторы mini</t>
  </si>
  <si>
    <t>Полисульфоновая мембрана. Волокна. Которые не нужно опаласкивать при установке. Площадь поверхности мембраны (м2)-0.09. Объем (мл) -8.Молекулярный вес (в Дальтонах) - 65000. Перепад давления 1 (мм.рт.Ст.) - 55. Максимальное трансмембранное давление (мм.рт.Ст.)-500. Длина (см) - 15. Внутренний диаметр -2.5. Внутренний диаметр -2.5.Внутренний диаметр волокон (микрон)- 200.Кровь (мм)-Муж.Луэра. Фильтрация (мм)- Жен.Луэра</t>
  </si>
  <si>
    <t>Цоликлон Анти-Е (прозрачная слегка опалесцирующая жидкость бледно-розового или бледно-желтого цвета) содержит моноклональные антитела человека класса IgM.  Во флаконе по 5мл. Использование Цоликлона дает возможность более экономичного определения резус-принадлежности донора, когда не требуется подробного исследования резус-фенотипа крови.</t>
  </si>
  <si>
    <t>ТОО "Dana Estrella"</t>
  </si>
  <si>
    <t>ТОО "AG Medical Company"</t>
  </si>
  <si>
    <t>ИП "Anoris"</t>
  </si>
  <si>
    <t>ИП "Носевич Л.А."</t>
  </si>
  <si>
    <t>ТОО "Гелика"</t>
  </si>
  <si>
    <t>Цоликлон Анти-А 10мл №1, РК-ИМН-5№014236</t>
  </si>
  <si>
    <t>Цоликлон Анти-В 10мл №1, РК-ИМН-5№014236</t>
  </si>
  <si>
    <t>Цоликлон Анти-D супер 5мл с капельницей №1 №1, РК-ИМН-5№014236</t>
  </si>
  <si>
    <t>Эритротест-цоликлоны Анти-А 10мл-№10</t>
  </si>
  <si>
    <t>Эритротест-цоликлоны Анти-В 10мл-№10</t>
  </si>
  <si>
    <t>Эритротест-цоликлоны Анти-D  СУпер Igm 5мл-№20</t>
  </si>
  <si>
    <t>Эритротест-цоликлоны анти-С Супер 5мл-№10</t>
  </si>
  <si>
    <t>Эритротест-цоликлон анти-Е Супер 5мл-№10</t>
  </si>
  <si>
    <t>Эритротест-цоликлон анти-е Супер 5мл-№10</t>
  </si>
  <si>
    <t>Артериальные канюли, РК-ИМН-5№014846</t>
  </si>
  <si>
    <t>Одноступенчатая венозная канюля DLP, угловые 90 градусов, РК-ИМН-5№014526</t>
  </si>
  <si>
    <t>Катетер для дренажа левого желудочка, РК-ИМН-5№114959</t>
  </si>
  <si>
    <t>Набор гемоконцентратора из "Половолоконный оксигенатор Affinity Pixie c CVR и устойчивым к плазме волокном, стерильный, однократного применения", РК-ИМН-5№009547</t>
  </si>
  <si>
    <t>Кассеты для новорожденных BioVue (100шт), РК-МТ-7№012264</t>
  </si>
  <si>
    <t>Кассеты полиспецифические анти-человеческие  BioVue (100шт, 400шт)</t>
  </si>
  <si>
    <t>Раствор для приготовления 0,8% суспензии эритроцитов (3*10мл)</t>
  </si>
  <si>
    <t>0,8 3% Affirmagen 2,3,4</t>
  </si>
  <si>
    <t>Кассеты для определения группы крови обратной реакцией, РК-МТ-7№012264</t>
  </si>
  <si>
    <t>Кассеты для определения Келл фенотипа, РК-МТ-7№012264</t>
  </si>
  <si>
    <t>0,8, 3% Surgiscreen</t>
  </si>
  <si>
    <t>Победитель</t>
  </si>
  <si>
    <t xml:space="preserve">Коли-чество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</si>
</sst>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3" fontId="3" fillId="0" borderId="1" xfId="1" applyNumberFormat="1" applyFont="1" applyFill="1" applyBorder="1" applyAlignment="1">
      <alignment horizontal="right" vertical="top" wrapText="1"/>
    </xf>
    <xf numFmtId="43" fontId="1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3" fontId="3" fillId="0" borderId="2" xfId="1" applyNumberFormat="1" applyFont="1" applyFill="1" applyBorder="1" applyAlignment="1">
      <alignment horizontal="center" vertical="top" wrapText="1"/>
    </xf>
    <xf numFmtId="43" fontId="3" fillId="0" borderId="3" xfId="1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/>
    <xf numFmtId="0" fontId="7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9"/>
  <sheetViews>
    <sheetView tabSelected="1" workbookViewId="0">
      <selection activeCell="K12" sqref="K12"/>
    </sheetView>
  </sheetViews>
  <sheetFormatPr defaultRowHeight="15"/>
  <cols>
    <col min="1" max="1" width="5.5703125" style="2" customWidth="1"/>
    <col min="2" max="2" width="26" customWidth="1"/>
    <col min="3" max="3" width="69.5703125" style="6" customWidth="1"/>
    <col min="4" max="4" width="13.85546875" style="1" customWidth="1"/>
    <col min="5" max="5" width="10.140625" style="1" customWidth="1"/>
    <col min="6" max="6" width="14.140625" style="1" customWidth="1"/>
    <col min="7" max="7" width="16" customWidth="1"/>
    <col min="8" max="8" width="14.85546875" style="36" customWidth="1"/>
    <col min="9" max="9" width="15.140625" style="36" customWidth="1"/>
    <col min="10" max="10" width="18.42578125" style="36" customWidth="1"/>
    <col min="11" max="11" width="25.5703125" style="36" customWidth="1"/>
    <col min="12" max="12" width="19.140625" style="36" customWidth="1"/>
    <col min="13" max="13" width="15.85546875" customWidth="1"/>
    <col min="23" max="23" width="9.140625" customWidth="1"/>
    <col min="34" max="34" width="16.42578125" customWidth="1"/>
    <col min="35" max="35" width="18.28515625" customWidth="1"/>
  </cols>
  <sheetData>
    <row r="2" spans="1:13" s="9" customFormat="1" ht="12.75">
      <c r="A2" s="8"/>
      <c r="C2" s="10" t="s">
        <v>5</v>
      </c>
      <c r="D2" s="11"/>
      <c r="E2" s="11"/>
      <c r="F2" s="11"/>
      <c r="H2" s="30"/>
      <c r="I2" s="30"/>
      <c r="J2" s="30"/>
      <c r="K2" s="30"/>
      <c r="L2" s="30"/>
    </row>
    <row r="3" spans="1:13" s="9" customFormat="1" ht="12.75">
      <c r="A3" s="8"/>
      <c r="C3" s="12"/>
      <c r="D3" s="11"/>
      <c r="E3" s="11"/>
      <c r="F3" s="11"/>
      <c r="H3" s="30"/>
      <c r="I3" s="30"/>
      <c r="J3" s="30"/>
      <c r="K3" s="30"/>
      <c r="L3" s="30"/>
    </row>
    <row r="4" spans="1:13" s="9" customFormat="1" ht="38.25">
      <c r="A4" s="3" t="s">
        <v>0</v>
      </c>
      <c r="B4" s="4" t="s">
        <v>1</v>
      </c>
      <c r="C4" s="5" t="s">
        <v>2</v>
      </c>
      <c r="D4" s="7" t="s">
        <v>28</v>
      </c>
      <c r="E4" s="37" t="s">
        <v>80</v>
      </c>
      <c r="F4" s="7" t="s">
        <v>3</v>
      </c>
      <c r="G4" s="7" t="s">
        <v>4</v>
      </c>
      <c r="H4" s="13" t="s">
        <v>54</v>
      </c>
      <c r="I4" s="13" t="s">
        <v>55</v>
      </c>
      <c r="J4" s="14" t="s">
        <v>56</v>
      </c>
      <c r="K4" s="13" t="s">
        <v>57</v>
      </c>
      <c r="L4" s="14" t="s">
        <v>58</v>
      </c>
      <c r="M4" s="38" t="s">
        <v>79</v>
      </c>
    </row>
    <row r="5" spans="1:13" s="9" customFormat="1" ht="15" customHeight="1">
      <c r="A5" s="22">
        <v>1</v>
      </c>
      <c r="B5" s="24" t="s">
        <v>38</v>
      </c>
      <c r="C5" s="24" t="s">
        <v>6</v>
      </c>
      <c r="D5" s="22" t="s">
        <v>7</v>
      </c>
      <c r="E5" s="26">
        <v>150</v>
      </c>
      <c r="F5" s="28">
        <v>774</v>
      </c>
      <c r="G5" s="28">
        <f t="shared" ref="G5:G35" si="0">E5*F5</f>
        <v>116100</v>
      </c>
      <c r="H5" s="31"/>
      <c r="I5" s="32">
        <v>610</v>
      </c>
      <c r="J5" s="31"/>
      <c r="K5" s="31"/>
      <c r="L5" s="33">
        <v>525</v>
      </c>
      <c r="M5" s="41" t="s">
        <v>58</v>
      </c>
    </row>
    <row r="6" spans="1:13" s="9" customFormat="1" ht="38.25">
      <c r="A6" s="23"/>
      <c r="B6" s="25"/>
      <c r="C6" s="25"/>
      <c r="D6" s="23"/>
      <c r="E6" s="27"/>
      <c r="F6" s="29"/>
      <c r="G6" s="29"/>
      <c r="H6" s="31"/>
      <c r="I6" s="32" t="s">
        <v>62</v>
      </c>
      <c r="J6" s="31"/>
      <c r="K6" s="31"/>
      <c r="L6" s="34" t="s">
        <v>59</v>
      </c>
      <c r="M6" s="41"/>
    </row>
    <row r="7" spans="1:13" s="9" customFormat="1" ht="15" customHeight="1">
      <c r="A7" s="22">
        <v>2</v>
      </c>
      <c r="B7" s="24" t="s">
        <v>37</v>
      </c>
      <c r="C7" s="24" t="s">
        <v>8</v>
      </c>
      <c r="D7" s="22" t="s">
        <v>7</v>
      </c>
      <c r="E7" s="26">
        <v>150</v>
      </c>
      <c r="F7" s="28">
        <v>774</v>
      </c>
      <c r="G7" s="28">
        <f t="shared" si="0"/>
        <v>116100</v>
      </c>
      <c r="H7" s="31"/>
      <c r="I7" s="31">
        <v>610</v>
      </c>
      <c r="J7" s="31"/>
      <c r="K7" s="31"/>
      <c r="L7" s="33">
        <v>525</v>
      </c>
      <c r="M7" s="41" t="s">
        <v>58</v>
      </c>
    </row>
    <row r="8" spans="1:13" s="9" customFormat="1" ht="38.25">
      <c r="A8" s="23"/>
      <c r="B8" s="25"/>
      <c r="C8" s="25"/>
      <c r="D8" s="23"/>
      <c r="E8" s="27"/>
      <c r="F8" s="29"/>
      <c r="G8" s="29"/>
      <c r="H8" s="31"/>
      <c r="I8" s="32" t="s">
        <v>63</v>
      </c>
      <c r="J8" s="31"/>
      <c r="K8" s="31"/>
      <c r="L8" s="34" t="s">
        <v>60</v>
      </c>
      <c r="M8" s="41"/>
    </row>
    <row r="9" spans="1:13" s="9" customFormat="1" ht="15" customHeight="1">
      <c r="A9" s="22">
        <v>3</v>
      </c>
      <c r="B9" s="24" t="s">
        <v>36</v>
      </c>
      <c r="C9" s="24" t="s">
        <v>9</v>
      </c>
      <c r="D9" s="22" t="s">
        <v>7</v>
      </c>
      <c r="E9" s="26">
        <v>300</v>
      </c>
      <c r="F9" s="28">
        <v>918</v>
      </c>
      <c r="G9" s="28">
        <f t="shared" si="0"/>
        <v>275400</v>
      </c>
      <c r="H9" s="31"/>
      <c r="I9" s="31">
        <v>810</v>
      </c>
      <c r="J9" s="31"/>
      <c r="K9" s="31"/>
      <c r="L9" s="33">
        <v>575</v>
      </c>
      <c r="M9" s="41" t="s">
        <v>58</v>
      </c>
    </row>
    <row r="10" spans="1:13" s="9" customFormat="1" ht="63.75">
      <c r="A10" s="23"/>
      <c r="B10" s="25"/>
      <c r="C10" s="25"/>
      <c r="D10" s="23"/>
      <c r="E10" s="27"/>
      <c r="F10" s="29"/>
      <c r="G10" s="29"/>
      <c r="H10" s="31"/>
      <c r="I10" s="32" t="s">
        <v>64</v>
      </c>
      <c r="J10" s="31"/>
      <c r="K10" s="31"/>
      <c r="L10" s="34" t="s">
        <v>61</v>
      </c>
      <c r="M10" s="41"/>
    </row>
    <row r="11" spans="1:13" s="9" customFormat="1" ht="38.25" customHeight="1">
      <c r="A11" s="22">
        <v>4</v>
      </c>
      <c r="B11" s="24" t="s">
        <v>35</v>
      </c>
      <c r="C11" s="24" t="s">
        <v>39</v>
      </c>
      <c r="D11" s="22" t="s">
        <v>10</v>
      </c>
      <c r="E11" s="26">
        <v>10</v>
      </c>
      <c r="F11" s="28">
        <v>2401.6999999999998</v>
      </c>
      <c r="G11" s="28">
        <f t="shared" si="0"/>
        <v>24017</v>
      </c>
      <c r="H11" s="31"/>
      <c r="I11" s="33">
        <v>2400</v>
      </c>
      <c r="J11" s="31"/>
      <c r="K11" s="31"/>
      <c r="L11" s="31"/>
      <c r="M11" s="42" t="s">
        <v>55</v>
      </c>
    </row>
    <row r="12" spans="1:13" s="9" customFormat="1" ht="51">
      <c r="A12" s="23"/>
      <c r="B12" s="25"/>
      <c r="C12" s="25"/>
      <c r="D12" s="23"/>
      <c r="E12" s="27"/>
      <c r="F12" s="29"/>
      <c r="G12" s="29"/>
      <c r="H12" s="31"/>
      <c r="I12" s="32" t="s">
        <v>65</v>
      </c>
      <c r="J12" s="31"/>
      <c r="K12" s="31"/>
      <c r="L12" s="31"/>
      <c r="M12" s="42"/>
    </row>
    <row r="13" spans="1:13" s="9" customFormat="1" ht="38.25" customHeight="1">
      <c r="A13" s="22">
        <v>5</v>
      </c>
      <c r="B13" s="24" t="s">
        <v>34</v>
      </c>
      <c r="C13" s="24" t="s">
        <v>40</v>
      </c>
      <c r="D13" s="22" t="s">
        <v>10</v>
      </c>
      <c r="E13" s="26">
        <v>10</v>
      </c>
      <c r="F13" s="28">
        <v>6244.5</v>
      </c>
      <c r="G13" s="28">
        <f t="shared" si="0"/>
        <v>62445</v>
      </c>
      <c r="H13" s="31"/>
      <c r="I13" s="33">
        <v>6200</v>
      </c>
      <c r="J13" s="31"/>
      <c r="K13" s="31"/>
      <c r="L13" s="31"/>
      <c r="M13" s="43" t="s">
        <v>55</v>
      </c>
    </row>
    <row r="14" spans="1:13" s="9" customFormat="1" ht="51">
      <c r="A14" s="23"/>
      <c r="B14" s="25"/>
      <c r="C14" s="25"/>
      <c r="D14" s="23"/>
      <c r="E14" s="27"/>
      <c r="F14" s="29"/>
      <c r="G14" s="29"/>
      <c r="H14" s="31"/>
      <c r="I14" s="32" t="s">
        <v>65</v>
      </c>
      <c r="J14" s="31"/>
      <c r="K14" s="31"/>
      <c r="L14" s="31"/>
      <c r="M14" s="44"/>
    </row>
    <row r="15" spans="1:13" s="9" customFormat="1" ht="15" customHeight="1">
      <c r="A15" s="22">
        <v>6</v>
      </c>
      <c r="B15" s="24" t="s">
        <v>33</v>
      </c>
      <c r="C15" s="24" t="s">
        <v>53</v>
      </c>
      <c r="D15" s="22" t="s">
        <v>10</v>
      </c>
      <c r="E15" s="26">
        <v>10</v>
      </c>
      <c r="F15" s="28">
        <v>2401.6999999999998</v>
      </c>
      <c r="G15" s="28">
        <f t="shared" si="0"/>
        <v>24017</v>
      </c>
      <c r="H15" s="31"/>
      <c r="I15" s="33">
        <v>2400</v>
      </c>
      <c r="J15" s="31"/>
      <c r="K15" s="31"/>
      <c r="L15" s="31"/>
      <c r="M15" s="43" t="s">
        <v>55</v>
      </c>
    </row>
    <row r="16" spans="1:13" s="9" customFormat="1" ht="38.25">
      <c r="A16" s="23"/>
      <c r="B16" s="25"/>
      <c r="C16" s="25"/>
      <c r="D16" s="23"/>
      <c r="E16" s="27"/>
      <c r="F16" s="29"/>
      <c r="G16" s="29"/>
      <c r="H16" s="31"/>
      <c r="I16" s="32" t="s">
        <v>67</v>
      </c>
      <c r="J16" s="31"/>
      <c r="K16" s="31"/>
      <c r="L16" s="31"/>
      <c r="M16" s="44"/>
    </row>
    <row r="17" spans="1:13" s="9" customFormat="1" ht="12.75" customHeight="1">
      <c r="A17" s="22">
        <v>7</v>
      </c>
      <c r="B17" s="24" t="s">
        <v>32</v>
      </c>
      <c r="C17" s="24" t="s">
        <v>41</v>
      </c>
      <c r="D17" s="22" t="s">
        <v>10</v>
      </c>
      <c r="E17" s="26">
        <v>10</v>
      </c>
      <c r="F17" s="28">
        <v>6244.5</v>
      </c>
      <c r="G17" s="28">
        <f t="shared" si="0"/>
        <v>62445</v>
      </c>
      <c r="H17" s="31"/>
      <c r="I17" s="33">
        <v>6200</v>
      </c>
      <c r="J17" s="31"/>
      <c r="K17" s="31"/>
      <c r="L17" s="31"/>
      <c r="M17" s="43" t="s">
        <v>55</v>
      </c>
    </row>
    <row r="18" spans="1:13" s="9" customFormat="1" ht="38.25">
      <c r="A18" s="23"/>
      <c r="B18" s="25"/>
      <c r="C18" s="25"/>
      <c r="D18" s="23"/>
      <c r="E18" s="27"/>
      <c r="F18" s="29"/>
      <c r="G18" s="29"/>
      <c r="H18" s="31"/>
      <c r="I18" s="32" t="s">
        <v>66</v>
      </c>
      <c r="J18" s="31"/>
      <c r="K18" s="31"/>
      <c r="L18" s="31"/>
      <c r="M18" s="44"/>
    </row>
    <row r="19" spans="1:13" s="9" customFormat="1" ht="25.5" customHeight="1">
      <c r="A19" s="22">
        <v>8</v>
      </c>
      <c r="B19" s="24" t="s">
        <v>11</v>
      </c>
      <c r="C19" s="24" t="s">
        <v>12</v>
      </c>
      <c r="D19" s="22" t="s">
        <v>13</v>
      </c>
      <c r="E19" s="26">
        <v>750</v>
      </c>
      <c r="F19" s="28">
        <v>1315.35</v>
      </c>
      <c r="G19" s="28">
        <f t="shared" si="0"/>
        <v>986512.49999999988</v>
      </c>
      <c r="H19" s="31"/>
      <c r="I19" s="31"/>
      <c r="J19" s="31">
        <v>1315</v>
      </c>
      <c r="K19" s="33">
        <v>1314</v>
      </c>
      <c r="L19" s="31"/>
      <c r="M19" s="43" t="s">
        <v>57</v>
      </c>
    </row>
    <row r="20" spans="1:13" s="9" customFormat="1" ht="66" customHeight="1">
      <c r="A20" s="23"/>
      <c r="B20" s="25"/>
      <c r="C20" s="25"/>
      <c r="D20" s="23"/>
      <c r="E20" s="27"/>
      <c r="F20" s="29"/>
      <c r="G20" s="29"/>
      <c r="H20" s="31"/>
      <c r="I20" s="31"/>
      <c r="J20" s="39" t="s">
        <v>76</v>
      </c>
      <c r="K20" s="34" t="s">
        <v>76</v>
      </c>
      <c r="L20" s="31"/>
      <c r="M20" s="44"/>
    </row>
    <row r="21" spans="1:13" s="9" customFormat="1" ht="12.75">
      <c r="A21" s="22">
        <v>9</v>
      </c>
      <c r="B21" s="24" t="s">
        <v>14</v>
      </c>
      <c r="C21" s="24" t="s">
        <v>15</v>
      </c>
      <c r="D21" s="22" t="s">
        <v>13</v>
      </c>
      <c r="E21" s="26">
        <v>1500</v>
      </c>
      <c r="F21" s="28">
        <v>2060.86</v>
      </c>
      <c r="G21" s="28">
        <f t="shared" si="0"/>
        <v>3091290</v>
      </c>
      <c r="H21" s="31"/>
      <c r="I21" s="31"/>
      <c r="J21" s="31">
        <v>2060</v>
      </c>
      <c r="K21" s="33">
        <v>2059</v>
      </c>
      <c r="L21" s="31"/>
      <c r="M21" s="43" t="s">
        <v>57</v>
      </c>
    </row>
    <row r="22" spans="1:13" s="9" customFormat="1" ht="60.75" customHeight="1">
      <c r="A22" s="23"/>
      <c r="B22" s="25"/>
      <c r="C22" s="25"/>
      <c r="D22" s="23"/>
      <c r="E22" s="27"/>
      <c r="F22" s="29"/>
      <c r="G22" s="29"/>
      <c r="H22" s="31"/>
      <c r="I22" s="31"/>
      <c r="J22" s="39" t="s">
        <v>77</v>
      </c>
      <c r="K22" s="34" t="s">
        <v>77</v>
      </c>
      <c r="L22" s="31"/>
      <c r="M22" s="44"/>
    </row>
    <row r="23" spans="1:13" s="9" customFormat="1" ht="12.75">
      <c r="A23" s="22">
        <v>10</v>
      </c>
      <c r="B23" s="24" t="s">
        <v>16</v>
      </c>
      <c r="C23" s="24" t="s">
        <v>17</v>
      </c>
      <c r="D23" s="22" t="s">
        <v>13</v>
      </c>
      <c r="E23" s="26">
        <v>250</v>
      </c>
      <c r="F23" s="28">
        <v>1670.82</v>
      </c>
      <c r="G23" s="28">
        <f t="shared" si="0"/>
        <v>417705</v>
      </c>
      <c r="H23" s="31"/>
      <c r="I23" s="31"/>
      <c r="J23" s="31">
        <v>1670</v>
      </c>
      <c r="K23" s="33">
        <v>1669</v>
      </c>
      <c r="L23" s="31"/>
      <c r="M23" s="43" t="s">
        <v>57</v>
      </c>
    </row>
    <row r="24" spans="1:13" s="9" customFormat="1" ht="60.75" customHeight="1">
      <c r="A24" s="23"/>
      <c r="B24" s="25"/>
      <c r="C24" s="25"/>
      <c r="D24" s="23"/>
      <c r="E24" s="27"/>
      <c r="F24" s="29"/>
      <c r="G24" s="29"/>
      <c r="H24" s="31"/>
      <c r="I24" s="31"/>
      <c r="J24" s="39" t="s">
        <v>72</v>
      </c>
      <c r="K24" s="34" t="s">
        <v>72</v>
      </c>
      <c r="L24" s="31"/>
      <c r="M24" s="44"/>
    </row>
    <row r="25" spans="1:13" s="9" customFormat="1" ht="12.75">
      <c r="A25" s="22">
        <v>11</v>
      </c>
      <c r="B25" s="24" t="s">
        <v>18</v>
      </c>
      <c r="C25" s="24" t="s">
        <v>19</v>
      </c>
      <c r="D25" s="22" t="s">
        <v>13</v>
      </c>
      <c r="E25" s="26">
        <v>1000</v>
      </c>
      <c r="F25" s="28">
        <v>1407.52</v>
      </c>
      <c r="G25" s="28">
        <f t="shared" si="0"/>
        <v>1407520</v>
      </c>
      <c r="H25" s="31"/>
      <c r="I25" s="31"/>
      <c r="J25" s="31">
        <v>1407</v>
      </c>
      <c r="K25" s="33">
        <v>1406</v>
      </c>
      <c r="L25" s="31"/>
      <c r="M25" s="43" t="s">
        <v>57</v>
      </c>
    </row>
    <row r="26" spans="1:13" s="9" customFormat="1" ht="50.25" customHeight="1">
      <c r="A26" s="23"/>
      <c r="B26" s="25"/>
      <c r="C26" s="25"/>
      <c r="D26" s="23"/>
      <c r="E26" s="27"/>
      <c r="F26" s="29"/>
      <c r="G26" s="29"/>
      <c r="H26" s="31"/>
      <c r="I26" s="31"/>
      <c r="J26" s="39" t="s">
        <v>73</v>
      </c>
      <c r="K26" s="34" t="s">
        <v>73</v>
      </c>
      <c r="L26" s="31"/>
      <c r="M26" s="44"/>
    </row>
    <row r="27" spans="1:13" s="9" customFormat="1" ht="12.75">
      <c r="A27" s="22">
        <v>12</v>
      </c>
      <c r="B27" s="24" t="s">
        <v>20</v>
      </c>
      <c r="C27" s="24" t="s">
        <v>21</v>
      </c>
      <c r="D27" s="22" t="s">
        <v>22</v>
      </c>
      <c r="E27" s="26">
        <v>10</v>
      </c>
      <c r="F27" s="28">
        <v>24825</v>
      </c>
      <c r="G27" s="28">
        <f t="shared" si="0"/>
        <v>248250</v>
      </c>
      <c r="H27" s="31"/>
      <c r="I27" s="31"/>
      <c r="J27" s="31">
        <v>24825</v>
      </c>
      <c r="K27" s="33">
        <v>24824</v>
      </c>
      <c r="L27" s="31"/>
      <c r="M27" s="43" t="s">
        <v>57</v>
      </c>
    </row>
    <row r="28" spans="1:13" s="9" customFormat="1" ht="53.25" customHeight="1">
      <c r="A28" s="23"/>
      <c r="B28" s="25"/>
      <c r="C28" s="25"/>
      <c r="D28" s="23"/>
      <c r="E28" s="27"/>
      <c r="F28" s="29"/>
      <c r="G28" s="29"/>
      <c r="H28" s="31"/>
      <c r="I28" s="31"/>
      <c r="J28" s="31" t="s">
        <v>78</v>
      </c>
      <c r="K28" s="34" t="s">
        <v>74</v>
      </c>
      <c r="L28" s="31"/>
      <c r="M28" s="44"/>
    </row>
    <row r="29" spans="1:13" s="9" customFormat="1" ht="12.75">
      <c r="A29" s="22">
        <v>13</v>
      </c>
      <c r="B29" s="24" t="s">
        <v>23</v>
      </c>
      <c r="C29" s="24" t="s">
        <v>24</v>
      </c>
      <c r="D29" s="22" t="s">
        <v>7</v>
      </c>
      <c r="E29" s="26">
        <v>10</v>
      </c>
      <c r="F29" s="28">
        <v>14402</v>
      </c>
      <c r="G29" s="28">
        <f t="shared" si="0"/>
        <v>144020</v>
      </c>
      <c r="H29" s="31"/>
      <c r="I29" s="31"/>
      <c r="J29" s="31">
        <v>14401</v>
      </c>
      <c r="K29" s="33">
        <v>14400</v>
      </c>
      <c r="L29" s="31"/>
      <c r="M29" s="43" t="s">
        <v>57</v>
      </c>
    </row>
    <row r="30" spans="1:13" s="9" customFormat="1" ht="24" customHeight="1">
      <c r="A30" s="23"/>
      <c r="B30" s="25"/>
      <c r="C30" s="25"/>
      <c r="D30" s="23"/>
      <c r="E30" s="27"/>
      <c r="F30" s="29"/>
      <c r="G30" s="29"/>
      <c r="H30" s="31"/>
      <c r="I30" s="31"/>
      <c r="J30" s="40" t="s">
        <v>75</v>
      </c>
      <c r="K30" s="33" t="s">
        <v>75</v>
      </c>
      <c r="L30" s="31"/>
      <c r="M30" s="44"/>
    </row>
    <row r="31" spans="1:13" s="9" customFormat="1" ht="12.75">
      <c r="A31" s="22">
        <v>14</v>
      </c>
      <c r="B31" s="24" t="s">
        <v>31</v>
      </c>
      <c r="C31" s="24" t="s">
        <v>25</v>
      </c>
      <c r="D31" s="22" t="s">
        <v>13</v>
      </c>
      <c r="E31" s="26">
        <v>1000</v>
      </c>
      <c r="F31" s="28">
        <v>1045</v>
      </c>
      <c r="G31" s="28">
        <f t="shared" si="0"/>
        <v>1045000</v>
      </c>
      <c r="H31" s="31"/>
      <c r="I31" s="31"/>
      <c r="J31" s="31"/>
      <c r="K31" s="31"/>
      <c r="L31" s="31"/>
      <c r="M31" s="21"/>
    </row>
    <row r="32" spans="1:13" s="9" customFormat="1" ht="12.75">
      <c r="A32" s="23"/>
      <c r="B32" s="25"/>
      <c r="C32" s="25"/>
      <c r="D32" s="23"/>
      <c r="E32" s="27"/>
      <c r="F32" s="29"/>
      <c r="G32" s="29"/>
      <c r="H32" s="31"/>
      <c r="I32" s="31"/>
      <c r="J32" s="31"/>
      <c r="K32" s="31"/>
      <c r="L32" s="31"/>
      <c r="M32" s="21"/>
    </row>
    <row r="33" spans="1:13" s="9" customFormat="1" ht="12.75">
      <c r="A33" s="22">
        <v>15</v>
      </c>
      <c r="B33" s="24" t="s">
        <v>30</v>
      </c>
      <c r="C33" s="24" t="s">
        <v>26</v>
      </c>
      <c r="D33" s="22" t="s">
        <v>13</v>
      </c>
      <c r="E33" s="26">
        <v>175</v>
      </c>
      <c r="F33" s="28">
        <v>1969</v>
      </c>
      <c r="G33" s="28">
        <f t="shared" si="0"/>
        <v>344575</v>
      </c>
      <c r="H33" s="31"/>
      <c r="I33" s="31"/>
      <c r="J33" s="31"/>
      <c r="K33" s="31"/>
      <c r="L33" s="31"/>
      <c r="M33" s="21"/>
    </row>
    <row r="34" spans="1:13" s="9" customFormat="1" ht="247.5" customHeight="1">
      <c r="A34" s="23"/>
      <c r="B34" s="25"/>
      <c r="C34" s="25"/>
      <c r="D34" s="23"/>
      <c r="E34" s="27"/>
      <c r="F34" s="29"/>
      <c r="G34" s="29"/>
      <c r="H34" s="31"/>
      <c r="I34" s="31"/>
      <c r="J34" s="31"/>
      <c r="K34" s="31"/>
      <c r="L34" s="31"/>
      <c r="M34" s="21"/>
    </row>
    <row r="35" spans="1:13" s="9" customFormat="1" ht="12.75">
      <c r="A35" s="22">
        <v>16</v>
      </c>
      <c r="B35" s="24" t="s">
        <v>29</v>
      </c>
      <c r="C35" s="24" t="s">
        <v>27</v>
      </c>
      <c r="D35" s="22" t="s">
        <v>13</v>
      </c>
      <c r="E35" s="26">
        <v>1000</v>
      </c>
      <c r="F35" s="28">
        <v>1507</v>
      </c>
      <c r="G35" s="28">
        <f t="shared" si="0"/>
        <v>1507000</v>
      </c>
      <c r="H35" s="31"/>
      <c r="I35" s="31"/>
      <c r="J35" s="31"/>
      <c r="K35" s="31"/>
      <c r="L35" s="31"/>
      <c r="M35" s="21"/>
    </row>
    <row r="36" spans="1:13" s="9" customFormat="1" ht="96" customHeight="1">
      <c r="A36" s="23"/>
      <c r="B36" s="25"/>
      <c r="C36" s="25"/>
      <c r="D36" s="23"/>
      <c r="E36" s="27"/>
      <c r="F36" s="29"/>
      <c r="G36" s="29"/>
      <c r="H36" s="31"/>
      <c r="I36" s="31"/>
      <c r="J36" s="31"/>
      <c r="K36" s="31"/>
      <c r="L36" s="31"/>
      <c r="M36" s="21"/>
    </row>
    <row r="37" spans="1:13" s="9" customFormat="1" ht="25.5" customHeight="1">
      <c r="A37" s="22">
        <v>17</v>
      </c>
      <c r="B37" s="24" t="s">
        <v>42</v>
      </c>
      <c r="C37" s="24" t="s">
        <v>43</v>
      </c>
      <c r="D37" s="22" t="s">
        <v>13</v>
      </c>
      <c r="E37" s="26">
        <v>10</v>
      </c>
      <c r="F37" s="28">
        <v>36000</v>
      </c>
      <c r="G37" s="28">
        <f t="shared" ref="G37:G47" si="1">E37*F37</f>
        <v>360000</v>
      </c>
      <c r="H37" s="33">
        <v>35900</v>
      </c>
      <c r="I37" s="31"/>
      <c r="J37" s="31"/>
      <c r="K37" s="31"/>
      <c r="L37" s="31"/>
      <c r="M37" s="43" t="s">
        <v>54</v>
      </c>
    </row>
    <row r="38" spans="1:13" s="9" customFormat="1" ht="73.5" customHeight="1">
      <c r="A38" s="23"/>
      <c r="B38" s="25"/>
      <c r="C38" s="25"/>
      <c r="D38" s="23"/>
      <c r="E38" s="27"/>
      <c r="F38" s="29"/>
      <c r="G38" s="29"/>
      <c r="H38" s="34" t="s">
        <v>68</v>
      </c>
      <c r="I38" s="31"/>
      <c r="J38" s="31"/>
      <c r="K38" s="31"/>
      <c r="L38" s="31"/>
      <c r="M38" s="44"/>
    </row>
    <row r="39" spans="1:13" s="9" customFormat="1" ht="12.75">
      <c r="A39" s="22">
        <v>18</v>
      </c>
      <c r="B39" s="24" t="s">
        <v>44</v>
      </c>
      <c r="C39" s="24" t="s">
        <v>45</v>
      </c>
      <c r="D39" s="22" t="s">
        <v>13</v>
      </c>
      <c r="E39" s="26">
        <v>30</v>
      </c>
      <c r="F39" s="28">
        <v>36000</v>
      </c>
      <c r="G39" s="28">
        <f t="shared" si="1"/>
        <v>1080000</v>
      </c>
      <c r="H39" s="33">
        <v>35900</v>
      </c>
      <c r="I39" s="31"/>
      <c r="J39" s="31"/>
      <c r="K39" s="31"/>
      <c r="L39" s="31"/>
      <c r="M39" s="43" t="s">
        <v>54</v>
      </c>
    </row>
    <row r="40" spans="1:13" s="9" customFormat="1" ht="80.25" customHeight="1">
      <c r="A40" s="23"/>
      <c r="B40" s="25"/>
      <c r="C40" s="25"/>
      <c r="D40" s="23"/>
      <c r="E40" s="27"/>
      <c r="F40" s="29"/>
      <c r="G40" s="29"/>
      <c r="H40" s="34" t="s">
        <v>68</v>
      </c>
      <c r="I40" s="31"/>
      <c r="J40" s="31"/>
      <c r="K40" s="31"/>
      <c r="L40" s="31"/>
      <c r="M40" s="44"/>
    </row>
    <row r="41" spans="1:13" s="9" customFormat="1" ht="12.75">
      <c r="A41" s="22">
        <v>19</v>
      </c>
      <c r="B41" s="24" t="s">
        <v>48</v>
      </c>
      <c r="C41" s="24" t="s">
        <v>47</v>
      </c>
      <c r="D41" s="22" t="s">
        <v>13</v>
      </c>
      <c r="E41" s="26">
        <v>10</v>
      </c>
      <c r="F41" s="28">
        <v>34000</v>
      </c>
      <c r="G41" s="28">
        <f>E41*F41</f>
        <v>340000</v>
      </c>
      <c r="H41" s="33">
        <v>33900</v>
      </c>
      <c r="I41" s="31"/>
      <c r="J41" s="31"/>
      <c r="K41" s="31"/>
      <c r="L41" s="31"/>
      <c r="M41" s="43" t="s">
        <v>54</v>
      </c>
    </row>
    <row r="42" spans="1:13" s="9" customFormat="1" ht="84" customHeight="1">
      <c r="A42" s="23"/>
      <c r="B42" s="25"/>
      <c r="C42" s="25"/>
      <c r="D42" s="23"/>
      <c r="E42" s="27"/>
      <c r="F42" s="29"/>
      <c r="G42" s="29"/>
      <c r="H42" s="34" t="s">
        <v>69</v>
      </c>
      <c r="I42" s="31"/>
      <c r="J42" s="31"/>
      <c r="K42" s="31"/>
      <c r="L42" s="31"/>
      <c r="M42" s="44"/>
    </row>
    <row r="43" spans="1:13" s="9" customFormat="1" ht="12.75">
      <c r="A43" s="22">
        <v>20</v>
      </c>
      <c r="B43" s="24" t="s">
        <v>46</v>
      </c>
      <c r="C43" s="24" t="s">
        <v>47</v>
      </c>
      <c r="D43" s="22" t="s">
        <v>13</v>
      </c>
      <c r="E43" s="26">
        <v>25</v>
      </c>
      <c r="F43" s="28">
        <v>34000</v>
      </c>
      <c r="G43" s="28">
        <f>E43*F43</f>
        <v>850000</v>
      </c>
      <c r="H43" s="33">
        <v>33900</v>
      </c>
      <c r="I43" s="31"/>
      <c r="J43" s="31"/>
      <c r="K43" s="31"/>
      <c r="L43" s="31"/>
      <c r="M43" s="43" t="s">
        <v>54</v>
      </c>
    </row>
    <row r="44" spans="1:13" s="9" customFormat="1" ht="81.75" customHeight="1">
      <c r="A44" s="23"/>
      <c r="B44" s="25"/>
      <c r="C44" s="25"/>
      <c r="D44" s="23"/>
      <c r="E44" s="27"/>
      <c r="F44" s="29"/>
      <c r="G44" s="29"/>
      <c r="H44" s="34" t="s">
        <v>69</v>
      </c>
      <c r="I44" s="31"/>
      <c r="J44" s="31"/>
      <c r="K44" s="31"/>
      <c r="L44" s="31"/>
      <c r="M44" s="44"/>
    </row>
    <row r="45" spans="1:13" s="9" customFormat="1" ht="12.75">
      <c r="A45" s="22">
        <v>21</v>
      </c>
      <c r="B45" s="24" t="s">
        <v>49</v>
      </c>
      <c r="C45" s="24" t="s">
        <v>50</v>
      </c>
      <c r="D45" s="22" t="s">
        <v>13</v>
      </c>
      <c r="E45" s="26">
        <v>25</v>
      </c>
      <c r="F45" s="28">
        <v>8500</v>
      </c>
      <c r="G45" s="28">
        <f t="shared" si="1"/>
        <v>212500</v>
      </c>
      <c r="H45" s="33">
        <v>8490</v>
      </c>
      <c r="I45" s="31"/>
      <c r="J45" s="31"/>
      <c r="K45" s="31"/>
      <c r="L45" s="31"/>
      <c r="M45" s="43" t="s">
        <v>54</v>
      </c>
    </row>
    <row r="46" spans="1:13" s="9" customFormat="1" ht="41.25" customHeight="1">
      <c r="A46" s="23"/>
      <c r="B46" s="25"/>
      <c r="C46" s="25"/>
      <c r="D46" s="23"/>
      <c r="E46" s="27"/>
      <c r="F46" s="29"/>
      <c r="G46" s="29"/>
      <c r="H46" s="34" t="s">
        <v>70</v>
      </c>
      <c r="I46" s="31"/>
      <c r="J46" s="31"/>
      <c r="K46" s="31"/>
      <c r="L46" s="31"/>
      <c r="M46" s="44"/>
    </row>
    <row r="47" spans="1:13" s="9" customFormat="1" ht="12.75">
      <c r="A47" s="22">
        <v>22</v>
      </c>
      <c r="B47" s="24" t="s">
        <v>51</v>
      </c>
      <c r="C47" s="24" t="s">
        <v>52</v>
      </c>
      <c r="D47" s="22" t="s">
        <v>13</v>
      </c>
      <c r="E47" s="26">
        <v>10</v>
      </c>
      <c r="F47" s="28">
        <v>72000</v>
      </c>
      <c r="G47" s="28">
        <f t="shared" si="1"/>
        <v>720000</v>
      </c>
      <c r="H47" s="33">
        <v>69000</v>
      </c>
      <c r="I47" s="31"/>
      <c r="J47" s="31"/>
      <c r="K47" s="31"/>
      <c r="L47" s="31"/>
      <c r="M47" s="43" t="s">
        <v>54</v>
      </c>
    </row>
    <row r="48" spans="1:13" s="9" customFormat="1" ht="87" customHeight="1">
      <c r="A48" s="23"/>
      <c r="B48" s="25"/>
      <c r="C48" s="25"/>
      <c r="D48" s="23"/>
      <c r="E48" s="27"/>
      <c r="F48" s="29"/>
      <c r="G48" s="29"/>
      <c r="H48" s="34" t="s">
        <v>71</v>
      </c>
      <c r="I48" s="31"/>
      <c r="J48" s="31"/>
      <c r="K48" s="31"/>
      <c r="L48" s="31"/>
      <c r="M48" s="44"/>
    </row>
    <row r="49" spans="1:13" s="9" customFormat="1" ht="12.75">
      <c r="A49" s="15"/>
      <c r="B49" s="16"/>
      <c r="C49" s="17"/>
      <c r="D49" s="15"/>
      <c r="E49" s="18"/>
      <c r="F49" s="19"/>
      <c r="G49" s="20">
        <f>SUM(G5:G47)</f>
        <v>13434896.5</v>
      </c>
      <c r="H49" s="35"/>
      <c r="I49" s="35"/>
      <c r="J49" s="35"/>
      <c r="K49" s="35"/>
      <c r="L49" s="35"/>
      <c r="M49" s="21"/>
    </row>
  </sheetData>
  <mergeCells count="173">
    <mergeCell ref="M37:M38"/>
    <mergeCell ref="M39:M40"/>
    <mergeCell ref="M41:M42"/>
    <mergeCell ref="M43:M44"/>
    <mergeCell ref="M45:M46"/>
    <mergeCell ref="M47:M48"/>
    <mergeCell ref="M19:M20"/>
    <mergeCell ref="M21:M22"/>
    <mergeCell ref="M23:M24"/>
    <mergeCell ref="M25:M26"/>
    <mergeCell ref="M27:M28"/>
    <mergeCell ref="M29:M30"/>
    <mergeCell ref="M5:M6"/>
    <mergeCell ref="M7:M8"/>
    <mergeCell ref="M9:M10"/>
    <mergeCell ref="M11:M12"/>
    <mergeCell ref="M13:M14"/>
    <mergeCell ref="M15:M16"/>
    <mergeCell ref="M17:M18"/>
    <mergeCell ref="G45:G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G41:G42"/>
    <mergeCell ref="A43:A44"/>
    <mergeCell ref="B43:B44"/>
    <mergeCell ref="C43:C44"/>
    <mergeCell ref="D43:D44"/>
    <mergeCell ref="E43:E44"/>
    <mergeCell ref="F43:F44"/>
    <mergeCell ref="G43:G44"/>
    <mergeCell ref="A41:A42"/>
    <mergeCell ref="B41:B42"/>
    <mergeCell ref="C41:C42"/>
    <mergeCell ref="D41:D42"/>
    <mergeCell ref="E41:E42"/>
    <mergeCell ref="F41:F42"/>
    <mergeCell ref="G37:G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G33:G34"/>
    <mergeCell ref="A35:A36"/>
    <mergeCell ref="B35:B36"/>
    <mergeCell ref="C35:C36"/>
    <mergeCell ref="D35:D36"/>
    <mergeCell ref="E35:E36"/>
    <mergeCell ref="F35:F36"/>
    <mergeCell ref="G35:G36"/>
    <mergeCell ref="A33:A34"/>
    <mergeCell ref="B33:B34"/>
    <mergeCell ref="C33:C34"/>
    <mergeCell ref="D33:D34"/>
    <mergeCell ref="E33:E34"/>
    <mergeCell ref="F33:F34"/>
    <mergeCell ref="G29:G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G25:G26"/>
    <mergeCell ref="A27:A28"/>
    <mergeCell ref="B27:B28"/>
    <mergeCell ref="C27:C28"/>
    <mergeCell ref="D27:D28"/>
    <mergeCell ref="E27:E28"/>
    <mergeCell ref="F27:F28"/>
    <mergeCell ref="G27:G28"/>
    <mergeCell ref="A25:A26"/>
    <mergeCell ref="B25:B26"/>
    <mergeCell ref="C25:C26"/>
    <mergeCell ref="D25:D26"/>
    <mergeCell ref="E25:E26"/>
    <mergeCell ref="F25:F26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G17:G18"/>
    <mergeCell ref="A19:A20"/>
    <mergeCell ref="B19:B20"/>
    <mergeCell ref="C19:C20"/>
    <mergeCell ref="D19:D20"/>
    <mergeCell ref="E19:E20"/>
    <mergeCell ref="F19:F20"/>
    <mergeCell ref="G19:G20"/>
    <mergeCell ref="A17:A18"/>
    <mergeCell ref="B17:B18"/>
    <mergeCell ref="C17:C18"/>
    <mergeCell ref="D17:D18"/>
    <mergeCell ref="E17:E18"/>
    <mergeCell ref="F17:F18"/>
    <mergeCell ref="G13:G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2020-01-28T09:41:41Z</dcterms:modified>
</cp:coreProperties>
</file>