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15" windowWidth="21015" windowHeight="7365"/>
  </bookViews>
  <sheets>
    <sheet name="Лист2" sheetId="9" r:id="rId1"/>
    <sheet name="Лист3" sheetId="10" r:id="rId2"/>
  </sheets>
  <calcPr calcId="124519"/>
</workbook>
</file>

<file path=xl/calcChain.xml><?xml version="1.0" encoding="utf-8"?>
<calcChain xmlns="http://schemas.openxmlformats.org/spreadsheetml/2006/main">
  <c r="G8" i="9"/>
  <c r="G10"/>
  <c r="G11"/>
  <c r="G13"/>
  <c r="G14"/>
  <c r="G16"/>
  <c r="G18"/>
  <c r="G20"/>
  <c r="G21"/>
  <c r="G23"/>
  <c r="G24"/>
  <c r="G25"/>
  <c r="G27"/>
  <c r="G28"/>
  <c r="G29"/>
  <c r="G30"/>
  <c r="G31"/>
  <c r="G33"/>
  <c r="G34"/>
  <c r="G35"/>
  <c r="G36"/>
  <c r="G37"/>
  <c r="G38"/>
  <c r="G39"/>
  <c r="G40"/>
  <c r="G41"/>
  <c r="G42"/>
  <c r="G44"/>
  <c r="G45"/>
  <c r="G47"/>
  <c r="G48"/>
  <c r="G49"/>
  <c r="G51"/>
  <c r="G53"/>
  <c r="G55"/>
  <c r="G6"/>
  <c r="G57" l="1"/>
</calcChain>
</file>

<file path=xl/sharedStrings.xml><?xml version="1.0" encoding="utf-8"?>
<sst xmlns="http://schemas.openxmlformats.org/spreadsheetml/2006/main" count="154" uniqueCount="107">
  <si>
    <t>флакон</t>
  </si>
  <si>
    <t>таблетка</t>
  </si>
  <si>
    <t>таблетка, 250 мг</t>
  </si>
  <si>
    <t>ампула</t>
  </si>
  <si>
    <t>Амброксол</t>
  </si>
  <si>
    <t>капсула</t>
  </si>
  <si>
    <t>пакет</t>
  </si>
  <si>
    <t>Натрия тиосульфат</t>
  </si>
  <si>
    <t>Омепразол</t>
  </si>
  <si>
    <t>Пантопразол</t>
  </si>
  <si>
    <t>туба</t>
  </si>
  <si>
    <t>таблетка 100 мг</t>
  </si>
  <si>
    <t>таблетка 50 мг</t>
  </si>
  <si>
    <t>раствор 7,5 мг/мл 40 мл</t>
  </si>
  <si>
    <t>раствор для приема внутрь и ингаляций 15 мг/2мл 100 мл</t>
  </si>
  <si>
    <t>раствор для приема внутрь и ингаляций 7,5 мг/мл 100 мл</t>
  </si>
  <si>
    <t>раствор для инъекций 5 % 1 мл</t>
  </si>
  <si>
    <t>Винкристин</t>
  </si>
  <si>
    <t>раствор для внутривенного введения 0,5 мг/мл, 2 мл</t>
  </si>
  <si>
    <t>Декспантенол</t>
  </si>
  <si>
    <t>аэрозоль для наружного применения 58,5 г</t>
  </si>
  <si>
    <t>крем 5 % 30 г</t>
  </si>
  <si>
    <t>крем для наружного применения 5 % 100 г</t>
  </si>
  <si>
    <t>таблетка 10 мг</t>
  </si>
  <si>
    <t>Кальция глюконат</t>
  </si>
  <si>
    <t>раствор для инъекций 10 %, 5 мл</t>
  </si>
  <si>
    <t>раствор для инъекций 1 %</t>
  </si>
  <si>
    <t>раствор для инфузий, 500 мл</t>
  </si>
  <si>
    <t>Левокарнитин</t>
  </si>
  <si>
    <t>раствор для приема внутрь 1 г/10 мл 10 мл</t>
  </si>
  <si>
    <t>Магния гидроксид, алюминия гидроксид</t>
  </si>
  <si>
    <t>суспензия для приема внутрь 15 мл</t>
  </si>
  <si>
    <t>Месна</t>
  </si>
  <si>
    <t>раствор для инъекций во флаконе 100 мг/мл 10 мл</t>
  </si>
  <si>
    <t>Натрия оксибат</t>
  </si>
  <si>
    <t>раствор для инъекций 200 мг/мл 10 мл</t>
  </si>
  <si>
    <t>раствор для инъекций 30 % 5 мл</t>
  </si>
  <si>
    <t>Нистатин</t>
  </si>
  <si>
    <t>таблетка 500000 ЕД</t>
  </si>
  <si>
    <t>Нитрофурантоин</t>
  </si>
  <si>
    <t>порошок лиофилизированный для приготовления раствора для инъекций 40 мг</t>
  </si>
  <si>
    <t>порошок для приготовления раствора для инъекций 40 мг</t>
  </si>
  <si>
    <t>Симетикон</t>
  </si>
  <si>
    <t>капсула 40 мг</t>
  </si>
  <si>
    <t>суспензия 50 мл</t>
  </si>
  <si>
    <t>Тиамин</t>
  </si>
  <si>
    <t>Тобрамицин</t>
  </si>
  <si>
    <t>капли глазные 0,3 % 5 мл</t>
  </si>
  <si>
    <t>Тобрамицин, дексаметазон</t>
  </si>
  <si>
    <t>капли глазные 5 мл</t>
  </si>
  <si>
    <t>мазь офтальмологическая по 3,5г</t>
  </si>
  <si>
    <t>Топотекан</t>
  </si>
  <si>
    <t>Транексамовая кислота</t>
  </si>
  <si>
    <t>Тримеперидин</t>
  </si>
  <si>
    <t>Фенобарбитал</t>
  </si>
  <si>
    <t>Фентанил</t>
  </si>
  <si>
    <t>раствор для инъекций 0,005 % 2 мл</t>
  </si>
  <si>
    <t>Хлоргексидин</t>
  </si>
  <si>
    <t>раствор 0,05 % 100 мл</t>
  </si>
  <si>
    <t>Цефоперазон</t>
  </si>
  <si>
    <t>Этанол</t>
  </si>
  <si>
    <t>раствор 70 % 50 мл</t>
  </si>
  <si>
    <t>амп</t>
  </si>
  <si>
    <t>табл</t>
  </si>
  <si>
    <t>Комплекс аминокислот для парентерального питания не менее 14 аминокислот 4% или 5%(амин.пл)</t>
  </si>
  <si>
    <t xml:space="preserve">Морфин </t>
  </si>
  <si>
    <t xml:space="preserve">Вориканазол </t>
  </si>
  <si>
    <t>таблетки 50 мг;</t>
  </si>
  <si>
    <t>раствор для инъекции 2%</t>
  </si>
  <si>
    <t xml:space="preserve">Диазепам </t>
  </si>
  <si>
    <t>раствор для инъекции 5мг/мл</t>
  </si>
  <si>
    <t>порошок для приготовления р-ра для ин 1000 мг</t>
  </si>
  <si>
    <t>лиофилизат  4 мг</t>
  </si>
  <si>
    <t>Пропранолол (анаприлин)</t>
  </si>
  <si>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</si>
  <si>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</si>
  <si>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</si>
  <si>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</si>
  <si>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</si>
  <si>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</si>
  <si>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</si>
  <si>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Лекарственные средства*</t>
  </si>
  <si>
    <t>ТОО "ИНТЕРФАРМСЕРВИС"</t>
  </si>
  <si>
    <t>ТОО "INKAR"</t>
  </si>
  <si>
    <t>ТОО "KAZBIOTECH"</t>
  </si>
  <si>
    <t>Гидротен крем, пр-ва НОБЕЛ АФ, Казахстан</t>
  </si>
  <si>
    <t>Карнилев, пр-ва Help S.A., Греция</t>
  </si>
  <si>
    <t>Натрия оксибутират, пр-ва Фармак, Украина</t>
  </si>
  <si>
    <t>Пан IV, пр-ва Алкем Лабораториз ЛТД, Индия</t>
  </si>
  <si>
    <t>Фенобарбитал, пр-ва АО Химфарм, Казахстан</t>
  </si>
  <si>
    <t>Промедол, пр-ва Химфарм АО, Казахстан</t>
  </si>
  <si>
    <t>Реланиум, пр-ва Польфа, Польша</t>
  </si>
  <si>
    <t>Морфин, пр-ва Химфарм АО, Казахстан</t>
  </si>
  <si>
    <t>Вифенд, пр-ва Пфайзер, Германия</t>
  </si>
  <si>
    <t>Кальция глюконат стабилизированный, пр-ва ПАО Фармак, Украина</t>
  </si>
  <si>
    <t>* Торговые наименования лекарственных средств должны быть зарегистрированны, входить в "Казахстанский национальный формуляр" или иметь заключение (разрешительный документ) на разовый ввоз без регистрации на территорию РК</t>
  </si>
  <si>
    <t>Лазолван, пр-ва Берингер Ингельхайм Эспана С.А., Испания (отсутствует зарегистрированная цена)</t>
  </si>
  <si>
    <t>Лазолван, пр-ва Берингер Ингельхайм, Италия (отсутствует зарегистрированная цена)</t>
  </si>
  <si>
    <t>Винлон, пр-ва Целон Лабс, Индия, разовый ввоз (отсутствует зарегистрированная цена)</t>
  </si>
  <si>
    <t>Веро-Винкристин, пр-ва Верофарм ЗАО, Россия, разовый ввоз (отсутствует зарегистрированная цена)</t>
  </si>
  <si>
    <t>Уникристин, пр-ва United Biotech, Индия, разовый ввоз (отсутствует зарегистрированная цена))</t>
  </si>
  <si>
    <t>Пантенол-Тева, пр-ва Меркле ГмбХ, Германия (отсутствует зарегистрированная цена)</t>
  </si>
  <si>
    <t>Хлоргексидина биглюконат, пр-ва Нурер ТОО Алматы, Казахстан (отсутствует зарегистрированная цена)</t>
  </si>
  <si>
    <t>Хлоргексидина биглюконат,пр-ва  Шаршаров Фарм, Казахстан (отсутствует зарегистрированная цена)</t>
  </si>
  <si>
    <t>Вориол, пр-ва MSN Laboratories Private Limited, Индия (отсутствует зарегистрированная цена)</t>
  </si>
  <si>
    <t>Победитель / Итоги</t>
  </si>
  <si>
    <t>ТОО "КФК "Медсервис Плюс"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</si>
</sst>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</numFmts>
  <fonts count="16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164" fontId="6" fillId="0" borderId="0" applyBorder="0" applyProtection="0"/>
    <xf numFmtId="0" fontId="8" fillId="0" borderId="0"/>
    <xf numFmtId="165" fontId="8" fillId="0" borderId="0" applyBorder="0" applyProtection="0"/>
    <xf numFmtId="0" fontId="7" fillId="0" borderId="0"/>
    <xf numFmtId="166" fontId="8" fillId="0" borderId="0" applyBorder="0" applyProtection="0"/>
    <xf numFmtId="0" fontId="9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11" applyFont="1"/>
    <xf numFmtId="43" fontId="1" fillId="0" borderId="1" xfId="11" applyFont="1" applyFill="1" applyBorder="1" applyAlignment="1">
      <alignment horizontal="right" vertical="top" wrapText="1"/>
    </xf>
    <xf numFmtId="43" fontId="5" fillId="0" borderId="1" xfId="11" applyFont="1" applyFill="1" applyBorder="1"/>
    <xf numFmtId="0" fontId="10" fillId="0" borderId="0" xfId="0" applyFont="1" applyFill="1"/>
    <xf numFmtId="0" fontId="11" fillId="0" borderId="0" xfId="0" applyFont="1" applyFill="1"/>
    <xf numFmtId="43" fontId="10" fillId="0" borderId="0" xfId="11" applyFont="1" applyFill="1" applyAlignment="1">
      <alignment vertical="top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3" fontId="12" fillId="0" borderId="1" xfId="1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3" fontId="12" fillId="2" borderId="1" xfId="11" applyFont="1" applyFill="1" applyBorder="1" applyAlignment="1">
      <alignment horizontal="center" vertical="center" wrapText="1"/>
    </xf>
    <xf numFmtId="43" fontId="1" fillId="2" borderId="1" xfId="11" applyFont="1" applyFill="1" applyBorder="1" applyAlignment="1">
      <alignment horizontal="right" vertical="top" wrapText="1"/>
    </xf>
    <xf numFmtId="43" fontId="14" fillId="2" borderId="1" xfId="11" applyFont="1" applyFill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3" fontId="1" fillId="0" borderId="2" xfId="11" applyFont="1" applyFill="1" applyBorder="1" applyAlignment="1">
      <alignment horizontal="center" vertical="center" wrapText="1"/>
    </xf>
    <xf numFmtId="43" fontId="1" fillId="0" borderId="2" xfId="11" applyFont="1" applyFill="1" applyBorder="1" applyAlignment="1">
      <alignment horizontal="right" vertical="center" wrapText="1"/>
    </xf>
    <xf numFmtId="43" fontId="15" fillId="2" borderId="2" xfId="11" applyFont="1" applyFill="1" applyBorder="1" applyAlignment="1">
      <alignment horizontal="center" vertical="top" wrapText="1"/>
    </xf>
    <xf numFmtId="43" fontId="12" fillId="2" borderId="2" xfId="11" applyFont="1" applyFill="1" applyBorder="1" applyAlignment="1">
      <alignment horizontal="center" vertical="center" wrapText="1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F14" sqref="F14:F15"/>
    </sheetView>
  </sheetViews>
  <sheetFormatPr defaultRowHeight="15"/>
  <cols>
    <col min="1" max="1" width="7.7109375" style="6" customWidth="1"/>
    <col min="2" max="2" width="21.42578125" customWidth="1"/>
    <col min="3" max="3" width="41.42578125" style="1" customWidth="1"/>
    <col min="4" max="4" width="14.85546875" customWidth="1"/>
    <col min="5" max="5" width="13.5703125" customWidth="1"/>
    <col min="6" max="6" width="15.28515625" style="8" customWidth="1"/>
    <col min="7" max="7" width="22.28515625" style="8" customWidth="1"/>
    <col min="8" max="12" width="23.5703125" style="8" customWidth="1"/>
  </cols>
  <sheetData>
    <row r="1" spans="1:12" ht="21">
      <c r="C1" s="20" t="s">
        <v>81</v>
      </c>
    </row>
    <row r="2" spans="1:12" s="11" customFormat="1">
      <c r="B2" s="12"/>
      <c r="G2" s="13"/>
      <c r="H2" s="13"/>
      <c r="I2" s="13"/>
      <c r="J2" s="13"/>
      <c r="K2" s="13"/>
      <c r="L2" s="13"/>
    </row>
    <row r="3" spans="1:12" s="11" customFormat="1" ht="36.75" customHeight="1">
      <c r="B3" s="24" t="s">
        <v>95</v>
      </c>
      <c r="C3" s="24"/>
      <c r="D3" s="24"/>
      <c r="E3" s="24"/>
      <c r="F3" s="24"/>
      <c r="G3" s="24"/>
    </row>
    <row r="4" spans="1:12" s="11" customFormat="1" ht="12.75">
      <c r="G4" s="13"/>
      <c r="H4" s="13"/>
      <c r="I4" s="13"/>
      <c r="J4" s="13"/>
      <c r="K4" s="13"/>
      <c r="L4" s="13"/>
    </row>
    <row r="5" spans="1:12" s="11" customFormat="1" ht="30" customHeight="1">
      <c r="A5" s="14" t="s">
        <v>74</v>
      </c>
      <c r="B5" s="15" t="s">
        <v>75</v>
      </c>
      <c r="C5" s="16" t="s">
        <v>76</v>
      </c>
      <c r="D5" s="17" t="s">
        <v>77</v>
      </c>
      <c r="E5" s="18" t="s">
        <v>78</v>
      </c>
      <c r="F5" s="19" t="s">
        <v>79</v>
      </c>
      <c r="G5" s="19" t="s">
        <v>80</v>
      </c>
      <c r="H5" s="21" t="s">
        <v>82</v>
      </c>
      <c r="I5" s="21" t="s">
        <v>106</v>
      </c>
      <c r="J5" s="21" t="s">
        <v>83</v>
      </c>
      <c r="K5" s="21" t="s">
        <v>84</v>
      </c>
      <c r="L5" s="21" t="s">
        <v>105</v>
      </c>
    </row>
    <row r="6" spans="1:12">
      <c r="A6" s="25">
        <v>1</v>
      </c>
      <c r="B6" s="27" t="s">
        <v>4</v>
      </c>
      <c r="C6" s="27" t="s">
        <v>13</v>
      </c>
      <c r="D6" s="28" t="s">
        <v>0</v>
      </c>
      <c r="E6" s="28">
        <v>700</v>
      </c>
      <c r="F6" s="29">
        <v>363.05</v>
      </c>
      <c r="G6" s="30">
        <f>F6*E6</f>
        <v>254135</v>
      </c>
      <c r="H6" s="22"/>
      <c r="I6" s="22"/>
      <c r="J6" s="22"/>
      <c r="K6" s="22"/>
      <c r="L6" s="22"/>
    </row>
    <row r="7" spans="1:12">
      <c r="A7" s="26"/>
      <c r="B7" s="26"/>
      <c r="C7" s="26"/>
      <c r="D7" s="26"/>
      <c r="E7" s="26"/>
      <c r="F7" s="26"/>
      <c r="G7" s="26"/>
      <c r="H7" s="22"/>
      <c r="I7" s="22"/>
      <c r="J7" s="23"/>
      <c r="K7" s="22"/>
      <c r="L7" s="23"/>
    </row>
    <row r="8" spans="1:12" ht="15" customHeight="1">
      <c r="A8" s="25">
        <v>2</v>
      </c>
      <c r="B8" s="27" t="s">
        <v>4</v>
      </c>
      <c r="C8" s="27" t="s">
        <v>14</v>
      </c>
      <c r="D8" s="28" t="s">
        <v>0</v>
      </c>
      <c r="E8" s="28">
        <v>500</v>
      </c>
      <c r="F8" s="29">
        <v>1361.17</v>
      </c>
      <c r="G8" s="30">
        <f t="shared" ref="G8:G55" si="0">F8*E8</f>
        <v>680585</v>
      </c>
      <c r="H8" s="22"/>
      <c r="I8" s="22">
        <v>1361</v>
      </c>
      <c r="J8" s="22">
        <v>1300</v>
      </c>
      <c r="K8" s="22"/>
      <c r="L8" s="22"/>
    </row>
    <row r="9" spans="1:12" ht="76.5">
      <c r="A9" s="26"/>
      <c r="B9" s="26"/>
      <c r="C9" s="26"/>
      <c r="D9" s="26"/>
      <c r="E9" s="26"/>
      <c r="F9" s="26"/>
      <c r="G9" s="26"/>
      <c r="H9" s="22"/>
      <c r="I9" s="23" t="s">
        <v>97</v>
      </c>
      <c r="J9" s="23" t="s">
        <v>96</v>
      </c>
      <c r="K9" s="22"/>
      <c r="L9" s="22"/>
    </row>
    <row r="10" spans="1:12" ht="25.5">
      <c r="A10" s="7">
        <v>3</v>
      </c>
      <c r="B10" s="3" t="s">
        <v>4</v>
      </c>
      <c r="C10" s="3" t="s">
        <v>15</v>
      </c>
      <c r="D10" s="2" t="s">
        <v>0</v>
      </c>
      <c r="E10" s="2">
        <v>1000</v>
      </c>
      <c r="F10" s="9">
        <v>544.57000000000005</v>
      </c>
      <c r="G10" s="9">
        <f t="shared" si="0"/>
        <v>544570</v>
      </c>
      <c r="H10" s="22"/>
      <c r="I10" s="22"/>
      <c r="J10" s="22"/>
      <c r="K10" s="22"/>
      <c r="L10" s="22"/>
    </row>
    <row r="11" spans="1:12" ht="15" customHeight="1">
      <c r="A11" s="25">
        <v>4</v>
      </c>
      <c r="B11" s="27" t="s">
        <v>17</v>
      </c>
      <c r="C11" s="27" t="s">
        <v>18</v>
      </c>
      <c r="D11" s="28" t="s">
        <v>0</v>
      </c>
      <c r="E11" s="28">
        <v>3400</v>
      </c>
      <c r="F11" s="29">
        <v>770.34</v>
      </c>
      <c r="G11" s="30">
        <f t="shared" si="0"/>
        <v>2619156</v>
      </c>
      <c r="H11" s="22">
        <v>750</v>
      </c>
      <c r="I11" s="22"/>
      <c r="J11" s="22">
        <v>720</v>
      </c>
      <c r="K11" s="22">
        <v>650</v>
      </c>
      <c r="L11" s="22"/>
    </row>
    <row r="12" spans="1:12" ht="76.5">
      <c r="A12" s="26"/>
      <c r="B12" s="26"/>
      <c r="C12" s="26"/>
      <c r="D12" s="26"/>
      <c r="E12" s="26"/>
      <c r="F12" s="26"/>
      <c r="G12" s="26"/>
      <c r="H12" s="23" t="s">
        <v>98</v>
      </c>
      <c r="I12" s="22"/>
      <c r="J12" s="23" t="s">
        <v>99</v>
      </c>
      <c r="K12" s="23" t="s">
        <v>100</v>
      </c>
      <c r="L12" s="23"/>
    </row>
    <row r="13" spans="1:12">
      <c r="A13" s="7">
        <v>5</v>
      </c>
      <c r="B13" s="3" t="s">
        <v>19</v>
      </c>
      <c r="C13" s="3" t="s">
        <v>20</v>
      </c>
      <c r="D13" s="2" t="s">
        <v>0</v>
      </c>
      <c r="E13" s="2">
        <v>50</v>
      </c>
      <c r="F13" s="9">
        <v>744.09</v>
      </c>
      <c r="G13" s="9">
        <f t="shared" si="0"/>
        <v>37204.5</v>
      </c>
      <c r="H13" s="22"/>
      <c r="I13" s="22"/>
      <c r="J13" s="22"/>
      <c r="K13" s="22"/>
      <c r="L13" s="22"/>
    </row>
    <row r="14" spans="1:12">
      <c r="A14" s="25">
        <v>6</v>
      </c>
      <c r="B14" s="27" t="s">
        <v>19</v>
      </c>
      <c r="C14" s="27" t="s">
        <v>21</v>
      </c>
      <c r="D14" s="28" t="s">
        <v>10</v>
      </c>
      <c r="E14" s="28">
        <v>300</v>
      </c>
      <c r="F14" s="29">
        <v>774.42</v>
      </c>
      <c r="G14" s="30">
        <f t="shared" si="0"/>
        <v>232326</v>
      </c>
      <c r="H14" s="22"/>
      <c r="I14" s="22">
        <v>770</v>
      </c>
      <c r="J14" s="22">
        <v>745</v>
      </c>
      <c r="K14" s="22"/>
      <c r="L14" s="32" t="s">
        <v>83</v>
      </c>
    </row>
    <row r="15" spans="1:12" ht="25.5">
      <c r="A15" s="26"/>
      <c r="B15" s="26"/>
      <c r="C15" s="26"/>
      <c r="D15" s="26"/>
      <c r="E15" s="26"/>
      <c r="F15" s="26"/>
      <c r="G15" s="26"/>
      <c r="H15" s="22"/>
      <c r="I15" s="22" t="s">
        <v>85</v>
      </c>
      <c r="J15" s="22" t="s">
        <v>85</v>
      </c>
      <c r="K15" s="22"/>
      <c r="L15" s="26"/>
    </row>
    <row r="16" spans="1:12">
      <c r="A16" s="25">
        <v>7</v>
      </c>
      <c r="B16" s="27" t="s">
        <v>19</v>
      </c>
      <c r="C16" s="27" t="s">
        <v>22</v>
      </c>
      <c r="D16" s="28" t="s">
        <v>10</v>
      </c>
      <c r="E16" s="28">
        <v>100</v>
      </c>
      <c r="F16" s="29">
        <v>1989.83</v>
      </c>
      <c r="G16" s="30">
        <f t="shared" si="0"/>
        <v>198983</v>
      </c>
      <c r="H16" s="22"/>
      <c r="I16" s="22"/>
      <c r="J16" s="22">
        <v>1989.8</v>
      </c>
      <c r="K16" s="22"/>
      <c r="L16" s="22"/>
    </row>
    <row r="17" spans="1:12" ht="63.75">
      <c r="A17" s="26"/>
      <c r="B17" s="26"/>
      <c r="C17" s="26"/>
      <c r="D17" s="26"/>
      <c r="E17" s="26"/>
      <c r="F17" s="26"/>
      <c r="G17" s="26"/>
      <c r="H17" s="22"/>
      <c r="I17" s="22"/>
      <c r="J17" s="23" t="s">
        <v>101</v>
      </c>
      <c r="K17" s="22"/>
      <c r="L17" s="23"/>
    </row>
    <row r="18" spans="1:12">
      <c r="A18" s="25">
        <v>8</v>
      </c>
      <c r="B18" s="27" t="s">
        <v>24</v>
      </c>
      <c r="C18" s="27" t="s">
        <v>25</v>
      </c>
      <c r="D18" s="28" t="s">
        <v>3</v>
      </c>
      <c r="E18" s="28">
        <v>11000</v>
      </c>
      <c r="F18" s="29">
        <v>22.68</v>
      </c>
      <c r="G18" s="30">
        <f t="shared" si="0"/>
        <v>249480</v>
      </c>
      <c r="H18" s="22"/>
      <c r="I18" s="22"/>
      <c r="J18" s="22">
        <v>22.68</v>
      </c>
      <c r="K18" s="22"/>
      <c r="L18" s="32" t="s">
        <v>83</v>
      </c>
    </row>
    <row r="19" spans="1:12" ht="38.25">
      <c r="A19" s="26"/>
      <c r="B19" s="26"/>
      <c r="C19" s="26"/>
      <c r="D19" s="26"/>
      <c r="E19" s="26"/>
      <c r="F19" s="26"/>
      <c r="G19" s="26"/>
      <c r="H19" s="22"/>
      <c r="I19" s="22"/>
      <c r="J19" s="22" t="s">
        <v>94</v>
      </c>
      <c r="K19" s="22"/>
      <c r="L19" s="26"/>
    </row>
    <row r="20" spans="1:12" ht="63.75">
      <c r="A20" s="7">
        <v>9</v>
      </c>
      <c r="B20" s="3" t="s">
        <v>64</v>
      </c>
      <c r="C20" s="3" t="s">
        <v>27</v>
      </c>
      <c r="D20" s="2" t="s">
        <v>0</v>
      </c>
      <c r="E20" s="2">
        <v>600</v>
      </c>
      <c r="F20" s="9">
        <v>643.19000000000005</v>
      </c>
      <c r="G20" s="9">
        <f t="shared" si="0"/>
        <v>385914.00000000006</v>
      </c>
      <c r="H20" s="22"/>
      <c r="I20" s="22"/>
      <c r="J20" s="22"/>
      <c r="K20" s="22"/>
      <c r="L20" s="22"/>
    </row>
    <row r="21" spans="1:12">
      <c r="A21" s="25">
        <v>10</v>
      </c>
      <c r="B21" s="27" t="s">
        <v>28</v>
      </c>
      <c r="C21" s="27" t="s">
        <v>29</v>
      </c>
      <c r="D21" s="28" t="s">
        <v>0</v>
      </c>
      <c r="E21" s="28">
        <v>5000</v>
      </c>
      <c r="F21" s="29">
        <v>365.48</v>
      </c>
      <c r="G21" s="30">
        <f t="shared" si="0"/>
        <v>1827400</v>
      </c>
      <c r="H21" s="22"/>
      <c r="I21" s="22">
        <v>360</v>
      </c>
      <c r="J21" s="22">
        <v>294</v>
      </c>
      <c r="K21" s="22"/>
      <c r="L21" s="32" t="s">
        <v>83</v>
      </c>
    </row>
    <row r="22" spans="1:12" ht="25.5">
      <c r="A22" s="26"/>
      <c r="B22" s="26"/>
      <c r="C22" s="26"/>
      <c r="D22" s="26"/>
      <c r="E22" s="26"/>
      <c r="F22" s="26"/>
      <c r="G22" s="26"/>
      <c r="H22" s="22"/>
      <c r="I22" s="22" t="s">
        <v>86</v>
      </c>
      <c r="J22" s="22" t="s">
        <v>86</v>
      </c>
      <c r="K22" s="22"/>
      <c r="L22" s="26"/>
    </row>
    <row r="23" spans="1:12" ht="25.5">
      <c r="A23" s="7">
        <v>11</v>
      </c>
      <c r="B23" s="3" t="s">
        <v>30</v>
      </c>
      <c r="C23" s="3" t="s">
        <v>31</v>
      </c>
      <c r="D23" s="2" t="s">
        <v>6</v>
      </c>
      <c r="E23" s="2">
        <v>600</v>
      </c>
      <c r="F23" s="9">
        <v>64.150000000000006</v>
      </c>
      <c r="G23" s="9">
        <f t="shared" si="0"/>
        <v>38490</v>
      </c>
      <c r="H23" s="22"/>
      <c r="I23" s="22"/>
      <c r="J23" s="22"/>
      <c r="K23" s="22"/>
      <c r="L23" s="22"/>
    </row>
    <row r="24" spans="1:12" ht="25.5">
      <c r="A24" s="7">
        <v>12</v>
      </c>
      <c r="B24" s="3" t="s">
        <v>32</v>
      </c>
      <c r="C24" s="3" t="s">
        <v>33</v>
      </c>
      <c r="D24" s="2" t="s">
        <v>0</v>
      </c>
      <c r="E24" s="2">
        <v>200</v>
      </c>
      <c r="F24" s="9">
        <v>1239.29</v>
      </c>
      <c r="G24" s="9">
        <f t="shared" si="0"/>
        <v>247858</v>
      </c>
      <c r="H24" s="22"/>
      <c r="I24" s="22"/>
      <c r="J24" s="22"/>
      <c r="K24" s="22"/>
      <c r="L24" s="22"/>
    </row>
    <row r="25" spans="1:12" ht="15" customHeight="1">
      <c r="A25" s="25">
        <v>13</v>
      </c>
      <c r="B25" s="27" t="s">
        <v>34</v>
      </c>
      <c r="C25" s="27" t="s">
        <v>35</v>
      </c>
      <c r="D25" s="28" t="s">
        <v>3</v>
      </c>
      <c r="E25" s="28">
        <v>2000</v>
      </c>
      <c r="F25" s="29">
        <v>137.52000000000001</v>
      </c>
      <c r="G25" s="30">
        <f t="shared" si="0"/>
        <v>275040</v>
      </c>
      <c r="H25" s="22"/>
      <c r="I25" s="22">
        <v>137.5</v>
      </c>
      <c r="J25" s="22"/>
      <c r="K25" s="22"/>
      <c r="L25" s="31" t="s">
        <v>106</v>
      </c>
    </row>
    <row r="26" spans="1:12" ht="25.5">
      <c r="A26" s="26"/>
      <c r="B26" s="26"/>
      <c r="C26" s="26"/>
      <c r="D26" s="26"/>
      <c r="E26" s="26"/>
      <c r="F26" s="26"/>
      <c r="G26" s="26"/>
      <c r="H26" s="22"/>
      <c r="I26" s="22" t="s">
        <v>87</v>
      </c>
      <c r="J26" s="22"/>
      <c r="K26" s="22"/>
      <c r="L26" s="26"/>
    </row>
    <row r="27" spans="1:12">
      <c r="A27" s="7">
        <v>14</v>
      </c>
      <c r="B27" s="3" t="s">
        <v>7</v>
      </c>
      <c r="C27" s="3" t="s">
        <v>36</v>
      </c>
      <c r="D27" s="2" t="s">
        <v>3</v>
      </c>
      <c r="E27" s="2">
        <v>100</v>
      </c>
      <c r="F27" s="9">
        <v>55.37</v>
      </c>
      <c r="G27" s="9">
        <f t="shared" si="0"/>
        <v>5537</v>
      </c>
      <c r="H27" s="22"/>
      <c r="I27" s="22"/>
      <c r="J27" s="22"/>
      <c r="K27" s="22"/>
      <c r="L27" s="22"/>
    </row>
    <row r="28" spans="1:12">
      <c r="A28" s="7">
        <v>15</v>
      </c>
      <c r="B28" s="3" t="s">
        <v>37</v>
      </c>
      <c r="C28" s="3" t="s">
        <v>38</v>
      </c>
      <c r="D28" s="2" t="s">
        <v>1</v>
      </c>
      <c r="E28" s="2">
        <v>3000</v>
      </c>
      <c r="F28" s="9">
        <v>10.220000000000001</v>
      </c>
      <c r="G28" s="9">
        <f t="shared" si="0"/>
        <v>30660.000000000004</v>
      </c>
      <c r="H28" s="22"/>
      <c r="I28" s="22"/>
      <c r="J28" s="22"/>
      <c r="K28" s="22"/>
      <c r="L28" s="22"/>
    </row>
    <row r="29" spans="1:12">
      <c r="A29" s="7">
        <v>16</v>
      </c>
      <c r="B29" s="3" t="s">
        <v>39</v>
      </c>
      <c r="C29" s="3" t="s">
        <v>12</v>
      </c>
      <c r="D29" s="2" t="s">
        <v>1</v>
      </c>
      <c r="E29" s="2">
        <v>2500</v>
      </c>
      <c r="F29" s="9">
        <v>1.32</v>
      </c>
      <c r="G29" s="9">
        <f t="shared" si="0"/>
        <v>3300</v>
      </c>
      <c r="H29" s="22"/>
      <c r="I29" s="22"/>
      <c r="J29" s="22"/>
      <c r="K29" s="22"/>
      <c r="L29" s="22"/>
    </row>
    <row r="30" spans="1:12" ht="25.5">
      <c r="A30" s="7">
        <v>17</v>
      </c>
      <c r="B30" s="3" t="s">
        <v>8</v>
      </c>
      <c r="C30" s="3" t="s">
        <v>40</v>
      </c>
      <c r="D30" s="2" t="s">
        <v>0</v>
      </c>
      <c r="E30" s="2">
        <v>2000</v>
      </c>
      <c r="F30" s="9">
        <v>105.39</v>
      </c>
      <c r="G30" s="9">
        <f t="shared" si="0"/>
        <v>210780</v>
      </c>
      <c r="H30" s="22"/>
      <c r="I30" s="22"/>
      <c r="J30" s="22"/>
      <c r="K30" s="22"/>
      <c r="L30" s="22"/>
    </row>
    <row r="31" spans="1:12" ht="15" customHeight="1">
      <c r="A31" s="25">
        <v>18</v>
      </c>
      <c r="B31" s="27" t="s">
        <v>9</v>
      </c>
      <c r="C31" s="27" t="s">
        <v>41</v>
      </c>
      <c r="D31" s="28" t="s">
        <v>0</v>
      </c>
      <c r="E31" s="28">
        <v>700</v>
      </c>
      <c r="F31" s="29">
        <v>280.38</v>
      </c>
      <c r="G31" s="30">
        <f t="shared" si="0"/>
        <v>196266</v>
      </c>
      <c r="H31" s="22"/>
      <c r="I31" s="22">
        <v>250</v>
      </c>
      <c r="J31" s="22">
        <v>260</v>
      </c>
      <c r="K31" s="22"/>
      <c r="L31" s="31" t="s">
        <v>106</v>
      </c>
    </row>
    <row r="32" spans="1:12" ht="25.5">
      <c r="A32" s="26"/>
      <c r="B32" s="26"/>
      <c r="C32" s="26"/>
      <c r="D32" s="26"/>
      <c r="E32" s="26"/>
      <c r="F32" s="26"/>
      <c r="G32" s="26"/>
      <c r="H32" s="22"/>
      <c r="I32" s="22" t="s">
        <v>88</v>
      </c>
      <c r="J32" s="22" t="s">
        <v>88</v>
      </c>
      <c r="K32" s="22"/>
      <c r="L32" s="26"/>
    </row>
    <row r="33" spans="1:12" ht="25.5">
      <c r="A33" s="7">
        <v>19</v>
      </c>
      <c r="B33" s="3" t="s">
        <v>73</v>
      </c>
      <c r="C33" s="3" t="s">
        <v>23</v>
      </c>
      <c r="D33" s="2" t="s">
        <v>1</v>
      </c>
      <c r="E33" s="2">
        <v>170</v>
      </c>
      <c r="F33" s="9">
        <v>0.89</v>
      </c>
      <c r="G33" s="9">
        <f t="shared" si="0"/>
        <v>151.30000000000001</v>
      </c>
      <c r="H33" s="22"/>
      <c r="I33" s="22"/>
      <c r="J33" s="22"/>
      <c r="K33" s="22"/>
      <c r="L33" s="22"/>
    </row>
    <row r="34" spans="1:12">
      <c r="A34" s="7">
        <v>20</v>
      </c>
      <c r="B34" s="3" t="s">
        <v>42</v>
      </c>
      <c r="C34" s="3" t="s">
        <v>43</v>
      </c>
      <c r="D34" s="2" t="s">
        <v>5</v>
      </c>
      <c r="E34" s="2">
        <v>700</v>
      </c>
      <c r="F34" s="9">
        <v>24.24</v>
      </c>
      <c r="G34" s="9">
        <f t="shared" si="0"/>
        <v>16968</v>
      </c>
      <c r="H34" s="22"/>
      <c r="I34" s="22"/>
      <c r="J34" s="22"/>
      <c r="K34" s="22"/>
      <c r="L34" s="22"/>
    </row>
    <row r="35" spans="1:12">
      <c r="A35" s="7">
        <v>21</v>
      </c>
      <c r="B35" s="3" t="s">
        <v>42</v>
      </c>
      <c r="C35" s="3" t="s">
        <v>44</v>
      </c>
      <c r="D35" s="2" t="s">
        <v>0</v>
      </c>
      <c r="E35" s="2">
        <v>400</v>
      </c>
      <c r="F35" s="9">
        <v>1421.37</v>
      </c>
      <c r="G35" s="9">
        <f t="shared" si="0"/>
        <v>568548</v>
      </c>
      <c r="H35" s="22"/>
      <c r="I35" s="22"/>
      <c r="J35" s="22"/>
      <c r="K35" s="22"/>
      <c r="L35" s="22"/>
    </row>
    <row r="36" spans="1:12">
      <c r="A36" s="7">
        <v>22</v>
      </c>
      <c r="B36" s="3" t="s">
        <v>45</v>
      </c>
      <c r="C36" s="3" t="s">
        <v>16</v>
      </c>
      <c r="D36" s="2" t="s">
        <v>3</v>
      </c>
      <c r="E36" s="2">
        <v>1900</v>
      </c>
      <c r="F36" s="9">
        <v>10.98</v>
      </c>
      <c r="G36" s="9">
        <f t="shared" si="0"/>
        <v>20862</v>
      </c>
      <c r="H36" s="22"/>
      <c r="I36" s="22"/>
      <c r="J36" s="22"/>
      <c r="K36" s="22"/>
      <c r="L36" s="22"/>
    </row>
    <row r="37" spans="1:12">
      <c r="A37" s="7">
        <v>23</v>
      </c>
      <c r="B37" s="3" t="s">
        <v>46</v>
      </c>
      <c r="C37" s="3" t="s">
        <v>47</v>
      </c>
      <c r="D37" s="2" t="s">
        <v>0</v>
      </c>
      <c r="E37" s="2">
        <v>200</v>
      </c>
      <c r="F37" s="9">
        <v>554.55999999999995</v>
      </c>
      <c r="G37" s="9">
        <f t="shared" si="0"/>
        <v>110911.99999999999</v>
      </c>
      <c r="H37" s="22"/>
      <c r="I37" s="22"/>
      <c r="J37" s="22"/>
      <c r="K37" s="22"/>
      <c r="L37" s="22"/>
    </row>
    <row r="38" spans="1:12" ht="25.5">
      <c r="A38" s="7">
        <v>24</v>
      </c>
      <c r="B38" s="3" t="s">
        <v>48</v>
      </c>
      <c r="C38" s="3" t="s">
        <v>49</v>
      </c>
      <c r="D38" s="2" t="s">
        <v>0</v>
      </c>
      <c r="E38" s="2">
        <v>80</v>
      </c>
      <c r="F38" s="9">
        <v>221.04</v>
      </c>
      <c r="G38" s="9">
        <f t="shared" si="0"/>
        <v>17683.2</v>
      </c>
      <c r="H38" s="22"/>
      <c r="I38" s="22"/>
      <c r="J38" s="22"/>
      <c r="K38" s="22"/>
      <c r="L38" s="22"/>
    </row>
    <row r="39" spans="1:12" ht="25.5">
      <c r="A39" s="7">
        <v>25</v>
      </c>
      <c r="B39" s="3" t="s">
        <v>48</v>
      </c>
      <c r="C39" s="3" t="s">
        <v>50</v>
      </c>
      <c r="D39" s="2" t="s">
        <v>10</v>
      </c>
      <c r="E39" s="2">
        <v>10</v>
      </c>
      <c r="F39" s="9">
        <v>934.2</v>
      </c>
      <c r="G39" s="9">
        <f t="shared" si="0"/>
        <v>9342</v>
      </c>
      <c r="H39" s="22"/>
      <c r="I39" s="22"/>
      <c r="J39" s="22"/>
      <c r="K39" s="22"/>
      <c r="L39" s="22"/>
    </row>
    <row r="40" spans="1:12">
      <c r="A40" s="7">
        <v>26</v>
      </c>
      <c r="B40" s="3" t="s">
        <v>51</v>
      </c>
      <c r="C40" s="3" t="s">
        <v>72</v>
      </c>
      <c r="D40" s="2" t="s">
        <v>0</v>
      </c>
      <c r="E40" s="2">
        <v>30</v>
      </c>
      <c r="F40" s="9">
        <v>37246.9</v>
      </c>
      <c r="G40" s="9">
        <f t="shared" si="0"/>
        <v>1117407</v>
      </c>
      <c r="H40" s="22"/>
      <c r="I40" s="22"/>
      <c r="J40" s="22"/>
      <c r="K40" s="22"/>
      <c r="L40" s="22"/>
    </row>
    <row r="41" spans="1:12" ht="25.5">
      <c r="A41" s="7">
        <v>27</v>
      </c>
      <c r="B41" s="3" t="s">
        <v>52</v>
      </c>
      <c r="C41" s="3" t="s">
        <v>2</v>
      </c>
      <c r="D41" s="2" t="s">
        <v>1</v>
      </c>
      <c r="E41" s="2">
        <v>2000</v>
      </c>
      <c r="F41" s="9">
        <v>32.74</v>
      </c>
      <c r="G41" s="9">
        <f t="shared" si="0"/>
        <v>65480.000000000007</v>
      </c>
      <c r="H41" s="22"/>
      <c r="I41" s="22"/>
      <c r="J41" s="22"/>
      <c r="K41" s="22"/>
      <c r="L41" s="22"/>
    </row>
    <row r="42" spans="1:12" ht="15" customHeight="1">
      <c r="A42" s="25">
        <v>28</v>
      </c>
      <c r="B42" s="27" t="s">
        <v>54</v>
      </c>
      <c r="C42" s="27" t="s">
        <v>11</v>
      </c>
      <c r="D42" s="28" t="s">
        <v>1</v>
      </c>
      <c r="E42" s="28">
        <v>60</v>
      </c>
      <c r="F42" s="29">
        <v>7.93</v>
      </c>
      <c r="G42" s="30">
        <f t="shared" si="0"/>
        <v>475.79999999999995</v>
      </c>
      <c r="H42" s="22"/>
      <c r="I42" s="22">
        <v>7.9</v>
      </c>
      <c r="J42" s="22"/>
      <c r="K42" s="22"/>
      <c r="L42" s="31" t="s">
        <v>106</v>
      </c>
    </row>
    <row r="43" spans="1:12" ht="25.5">
      <c r="A43" s="26"/>
      <c r="B43" s="26"/>
      <c r="C43" s="26"/>
      <c r="D43" s="26"/>
      <c r="E43" s="26"/>
      <c r="F43" s="26"/>
      <c r="G43" s="26"/>
      <c r="H43" s="22"/>
      <c r="I43" s="22" t="s">
        <v>89</v>
      </c>
      <c r="J43" s="22"/>
      <c r="K43" s="22"/>
      <c r="L43" s="26"/>
    </row>
    <row r="44" spans="1:12">
      <c r="A44" s="7">
        <v>29</v>
      </c>
      <c r="B44" s="3" t="s">
        <v>55</v>
      </c>
      <c r="C44" s="3" t="s">
        <v>56</v>
      </c>
      <c r="D44" s="2" t="s">
        <v>3</v>
      </c>
      <c r="E44" s="2">
        <v>3000</v>
      </c>
      <c r="F44" s="9">
        <v>95.65</v>
      </c>
      <c r="G44" s="9">
        <f t="shared" si="0"/>
        <v>286950</v>
      </c>
      <c r="H44" s="22"/>
      <c r="I44" s="22"/>
      <c r="J44" s="22"/>
      <c r="K44" s="22"/>
      <c r="L44" s="22"/>
    </row>
    <row r="45" spans="1:12">
      <c r="A45" s="25">
        <v>30</v>
      </c>
      <c r="B45" s="27" t="s">
        <v>57</v>
      </c>
      <c r="C45" s="27" t="s">
        <v>58</v>
      </c>
      <c r="D45" s="28" t="s">
        <v>0</v>
      </c>
      <c r="E45" s="28">
        <v>1400</v>
      </c>
      <c r="F45" s="29">
        <v>66.28</v>
      </c>
      <c r="G45" s="30">
        <f t="shared" si="0"/>
        <v>92792</v>
      </c>
      <c r="H45" s="22"/>
      <c r="I45" s="22">
        <v>48</v>
      </c>
      <c r="J45" s="22">
        <v>65</v>
      </c>
      <c r="K45" s="22"/>
      <c r="L45" s="22"/>
    </row>
    <row r="46" spans="1:12" ht="76.5">
      <c r="A46" s="26"/>
      <c r="B46" s="26"/>
      <c r="C46" s="26"/>
      <c r="D46" s="26"/>
      <c r="E46" s="26"/>
      <c r="F46" s="26"/>
      <c r="G46" s="26"/>
      <c r="H46" s="22"/>
      <c r="I46" s="23" t="s">
        <v>102</v>
      </c>
      <c r="J46" s="23" t="s">
        <v>103</v>
      </c>
      <c r="K46" s="22"/>
      <c r="L46" s="23"/>
    </row>
    <row r="47" spans="1:12" ht="25.5">
      <c r="A47" s="7">
        <v>31</v>
      </c>
      <c r="B47" s="3" t="s">
        <v>59</v>
      </c>
      <c r="C47" s="3" t="s">
        <v>71</v>
      </c>
      <c r="D47" s="2" t="s">
        <v>0</v>
      </c>
      <c r="E47" s="2">
        <v>1000</v>
      </c>
      <c r="F47" s="9">
        <v>206.55</v>
      </c>
      <c r="G47" s="9">
        <f t="shared" si="0"/>
        <v>206550</v>
      </c>
      <c r="H47" s="22"/>
      <c r="I47" s="22"/>
      <c r="J47" s="22"/>
      <c r="K47" s="22"/>
      <c r="L47" s="22"/>
    </row>
    <row r="48" spans="1:12">
      <c r="A48" s="7">
        <v>32</v>
      </c>
      <c r="B48" s="3" t="s">
        <v>60</v>
      </c>
      <c r="C48" s="3" t="s">
        <v>61</v>
      </c>
      <c r="D48" s="2" t="s">
        <v>0</v>
      </c>
      <c r="E48" s="2">
        <v>2000</v>
      </c>
      <c r="F48" s="9">
        <v>53.19</v>
      </c>
      <c r="G48" s="9">
        <f t="shared" si="0"/>
        <v>106380</v>
      </c>
      <c r="H48" s="22"/>
      <c r="I48" s="22"/>
      <c r="J48" s="22"/>
      <c r="K48" s="22"/>
      <c r="L48" s="22"/>
    </row>
    <row r="49" spans="1:12" ht="15" customHeight="1">
      <c r="A49" s="25">
        <v>33</v>
      </c>
      <c r="B49" s="27" t="s">
        <v>53</v>
      </c>
      <c r="C49" s="27" t="s">
        <v>68</v>
      </c>
      <c r="D49" s="28" t="s">
        <v>62</v>
      </c>
      <c r="E49" s="28">
        <v>3000</v>
      </c>
      <c r="F49" s="29">
        <v>119.75</v>
      </c>
      <c r="G49" s="30">
        <f t="shared" si="0"/>
        <v>359250</v>
      </c>
      <c r="H49" s="22"/>
      <c r="I49" s="22">
        <v>119</v>
      </c>
      <c r="J49" s="22"/>
      <c r="K49" s="22"/>
      <c r="L49" s="31" t="s">
        <v>106</v>
      </c>
    </row>
    <row r="50" spans="1:12" ht="25.5">
      <c r="A50" s="26"/>
      <c r="B50" s="26"/>
      <c r="C50" s="26"/>
      <c r="D50" s="26"/>
      <c r="E50" s="26"/>
      <c r="F50" s="26"/>
      <c r="G50" s="26"/>
      <c r="H50" s="22"/>
      <c r="I50" s="22" t="s">
        <v>90</v>
      </c>
      <c r="J50" s="22"/>
      <c r="K50" s="22"/>
      <c r="L50" s="26"/>
    </row>
    <row r="51" spans="1:12" ht="15" customHeight="1">
      <c r="A51" s="25">
        <v>34</v>
      </c>
      <c r="B51" s="27" t="s">
        <v>69</v>
      </c>
      <c r="C51" s="27" t="s">
        <v>70</v>
      </c>
      <c r="D51" s="28" t="s">
        <v>62</v>
      </c>
      <c r="E51" s="28">
        <v>2000</v>
      </c>
      <c r="F51" s="29">
        <v>84</v>
      </c>
      <c r="G51" s="30">
        <f t="shared" si="0"/>
        <v>168000</v>
      </c>
      <c r="H51" s="22"/>
      <c r="I51" s="22">
        <v>84</v>
      </c>
      <c r="J51" s="22"/>
      <c r="K51" s="22"/>
      <c r="L51" s="31" t="s">
        <v>106</v>
      </c>
    </row>
    <row r="52" spans="1:12" ht="25.5">
      <c r="A52" s="26"/>
      <c r="B52" s="26"/>
      <c r="C52" s="26"/>
      <c r="D52" s="26"/>
      <c r="E52" s="26"/>
      <c r="F52" s="26"/>
      <c r="G52" s="26"/>
      <c r="H52" s="22"/>
      <c r="I52" s="22" t="s">
        <v>91</v>
      </c>
      <c r="J52" s="22"/>
      <c r="K52" s="22"/>
      <c r="L52" s="26"/>
    </row>
    <row r="53" spans="1:12" ht="15" customHeight="1">
      <c r="A53" s="25">
        <v>35</v>
      </c>
      <c r="B53" s="27" t="s">
        <v>65</v>
      </c>
      <c r="C53" s="27" t="s">
        <v>26</v>
      </c>
      <c r="D53" s="28" t="s">
        <v>3</v>
      </c>
      <c r="E53" s="28">
        <v>750</v>
      </c>
      <c r="F53" s="29">
        <v>85.82</v>
      </c>
      <c r="G53" s="30">
        <f t="shared" si="0"/>
        <v>64364.999999999993</v>
      </c>
      <c r="H53" s="22"/>
      <c r="I53" s="22">
        <v>85</v>
      </c>
      <c r="J53" s="22"/>
      <c r="K53" s="22"/>
      <c r="L53" s="31" t="s">
        <v>106</v>
      </c>
    </row>
    <row r="54" spans="1:12" ht="25.5">
      <c r="A54" s="26"/>
      <c r="B54" s="26"/>
      <c r="C54" s="26"/>
      <c r="D54" s="26"/>
      <c r="E54" s="26"/>
      <c r="F54" s="26"/>
      <c r="G54" s="26"/>
      <c r="H54" s="22"/>
      <c r="I54" s="22" t="s">
        <v>92</v>
      </c>
      <c r="J54" s="22"/>
      <c r="K54" s="22"/>
      <c r="L54" s="26"/>
    </row>
    <row r="55" spans="1:12" ht="15" customHeight="1">
      <c r="A55" s="25">
        <v>36</v>
      </c>
      <c r="B55" s="27" t="s">
        <v>66</v>
      </c>
      <c r="C55" s="27" t="s">
        <v>67</v>
      </c>
      <c r="D55" s="28" t="s">
        <v>63</v>
      </c>
      <c r="E55" s="28">
        <v>200</v>
      </c>
      <c r="F55" s="29">
        <v>4226</v>
      </c>
      <c r="G55" s="30">
        <f t="shared" si="0"/>
        <v>845200</v>
      </c>
      <c r="H55" s="22"/>
      <c r="I55" s="22">
        <v>3500</v>
      </c>
      <c r="J55" s="22"/>
      <c r="K55" s="22">
        <v>4100</v>
      </c>
      <c r="L55" s="31" t="s">
        <v>106</v>
      </c>
    </row>
    <row r="56" spans="1:12" ht="76.5">
      <c r="A56" s="26"/>
      <c r="B56" s="26"/>
      <c r="C56" s="26"/>
      <c r="D56" s="26"/>
      <c r="E56" s="26"/>
      <c r="F56" s="26"/>
      <c r="G56" s="26"/>
      <c r="H56" s="22"/>
      <c r="I56" s="22" t="s">
        <v>93</v>
      </c>
      <c r="J56" s="22"/>
      <c r="K56" s="23" t="s">
        <v>104</v>
      </c>
      <c r="L56" s="26"/>
    </row>
    <row r="57" spans="1:12">
      <c r="A57" s="7"/>
      <c r="B57" s="5"/>
      <c r="C57" s="5"/>
      <c r="D57" s="4"/>
      <c r="E57" s="4"/>
      <c r="F57" s="10"/>
      <c r="G57" s="9">
        <f>SUM(G6:G55)</f>
        <v>12095000.800000001</v>
      </c>
      <c r="H57" s="22"/>
      <c r="I57" s="22"/>
      <c r="J57" s="22"/>
      <c r="K57" s="22"/>
      <c r="L57" s="22"/>
    </row>
  </sheetData>
  <mergeCells count="116">
    <mergeCell ref="L55:L56"/>
    <mergeCell ref="L14:L15"/>
    <mergeCell ref="L18:L19"/>
    <mergeCell ref="L21:L22"/>
    <mergeCell ref="L25:L26"/>
    <mergeCell ref="L31:L32"/>
    <mergeCell ref="L42:L43"/>
    <mergeCell ref="L49:L50"/>
    <mergeCell ref="L51:L52"/>
    <mergeCell ref="L53:L54"/>
    <mergeCell ref="F53:F54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49:F50"/>
    <mergeCell ref="G49:G50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2:F43"/>
    <mergeCell ref="G42:G43"/>
    <mergeCell ref="A45:A46"/>
    <mergeCell ref="B45:B46"/>
    <mergeCell ref="C45:C46"/>
    <mergeCell ref="D45:D46"/>
    <mergeCell ref="E45:E46"/>
    <mergeCell ref="F45:F46"/>
    <mergeCell ref="G45:G46"/>
    <mergeCell ref="A42:A43"/>
    <mergeCell ref="B42:B43"/>
    <mergeCell ref="C42:C43"/>
    <mergeCell ref="D42:D43"/>
    <mergeCell ref="E42:E43"/>
    <mergeCell ref="F25:F26"/>
    <mergeCell ref="G25:G26"/>
    <mergeCell ref="A31:A32"/>
    <mergeCell ref="B31:B32"/>
    <mergeCell ref="C31:C32"/>
    <mergeCell ref="D31:D32"/>
    <mergeCell ref="E31:E32"/>
    <mergeCell ref="F31:F32"/>
    <mergeCell ref="G31:G32"/>
    <mergeCell ref="A25:A26"/>
    <mergeCell ref="B25:B26"/>
    <mergeCell ref="C25:C26"/>
    <mergeCell ref="D25:D26"/>
    <mergeCell ref="E25:E26"/>
    <mergeCell ref="F18:F19"/>
    <mergeCell ref="G18:G19"/>
    <mergeCell ref="A21:A22"/>
    <mergeCell ref="B21:B22"/>
    <mergeCell ref="C21:C22"/>
    <mergeCell ref="D21:D22"/>
    <mergeCell ref="E21:E22"/>
    <mergeCell ref="F21:F22"/>
    <mergeCell ref="G21:G22"/>
    <mergeCell ref="A18:A19"/>
    <mergeCell ref="B18:B19"/>
    <mergeCell ref="C18:C19"/>
    <mergeCell ref="D18:D19"/>
    <mergeCell ref="E18:E19"/>
    <mergeCell ref="F14:F15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A11:A12"/>
    <mergeCell ref="B11:B12"/>
    <mergeCell ref="C11:C12"/>
    <mergeCell ref="D11:D12"/>
    <mergeCell ref="E11:E12"/>
    <mergeCell ref="F11:F12"/>
    <mergeCell ref="G11:G12"/>
    <mergeCell ref="A8:A9"/>
    <mergeCell ref="B8:B9"/>
    <mergeCell ref="C8:C9"/>
    <mergeCell ref="D8:D9"/>
    <mergeCell ref="E8:E9"/>
    <mergeCell ref="B3:G3"/>
    <mergeCell ref="A6:A7"/>
    <mergeCell ref="B6:B7"/>
    <mergeCell ref="C6:C7"/>
    <mergeCell ref="D6:D7"/>
    <mergeCell ref="E6:E7"/>
    <mergeCell ref="F6:F7"/>
    <mergeCell ref="G6:G7"/>
    <mergeCell ref="F8:F9"/>
    <mergeCell ref="G8:G9"/>
  </mergeCells>
  <pageMargins left="0.35433070866141736" right="0.19685039370078741" top="0.35433070866141736" bottom="0.47244094488188981" header="0.31496062992125984" footer="0.31496062992125984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2019-02-14T08:32:07Z</cp:lastPrinted>
  <dcterms:created xsi:type="dcterms:W3CDTF">2018-09-04T05:48:15Z</dcterms:created>
  <dcterms:modified xsi:type="dcterms:W3CDTF">2019-02-18T04:09:45Z</dcterms:modified>
</cp:coreProperties>
</file>