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28455" windowHeight="1225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7" i="1"/>
  <c r="G6"/>
  <c r="G5"/>
  <c r="G53" l="1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9" l="1"/>
  <c r="G34" l="1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54" l="1"/>
</calcChain>
</file>

<file path=xl/sharedStrings.xml><?xml version="1.0" encoding="utf-8"?>
<sst xmlns="http://schemas.openxmlformats.org/spreadsheetml/2006/main" count="153" uniqueCount="108">
  <si>
    <t>Аспергил IgG</t>
  </si>
  <si>
    <t>набор</t>
  </si>
  <si>
    <t>Микоплазма IgM</t>
  </si>
  <si>
    <t>Mикоплазма IgG</t>
  </si>
  <si>
    <t>Хламидии IgM</t>
  </si>
  <si>
    <t>Хламидий IgG</t>
  </si>
  <si>
    <t>Трихомонады IgM\G</t>
  </si>
  <si>
    <t>Уреоплазма IgM/G</t>
  </si>
  <si>
    <t>Вирус простого герпеса  IgM</t>
  </si>
  <si>
    <t>Вирус простого герпеса  IgG</t>
  </si>
  <si>
    <t>ВПГ авидность</t>
  </si>
  <si>
    <t>ЦМВ авидность</t>
  </si>
  <si>
    <t>Кандиды IgM</t>
  </si>
  <si>
    <t>Кандиды IgG</t>
  </si>
  <si>
    <t xml:space="preserve"> Листериоз IgG</t>
  </si>
  <si>
    <t>Хеликобактер пилори</t>
  </si>
  <si>
    <t>Трихинеллез</t>
  </si>
  <si>
    <t>Эхинококкоз</t>
  </si>
  <si>
    <t>Описторхоз</t>
  </si>
  <si>
    <t>Лямблий</t>
  </si>
  <si>
    <t>Аскариды</t>
  </si>
  <si>
    <t xml:space="preserve">Иерсиниоз    </t>
  </si>
  <si>
    <t>Вирус Эпштейн-Барра Ig M</t>
  </si>
  <si>
    <t>Вирус Эпштейн-Барра IgG</t>
  </si>
  <si>
    <t>Гельминты</t>
  </si>
  <si>
    <t>№ п/п</t>
  </si>
  <si>
    <t>Наименование</t>
  </si>
  <si>
    <t>Характеристика, форма выпуска</t>
  </si>
  <si>
    <t>Ед.изм</t>
  </si>
  <si>
    <t>Цена, тенге</t>
  </si>
  <si>
    <t>Сумма, тенге</t>
  </si>
  <si>
    <t>Коли-чество</t>
  </si>
  <si>
    <t>Токсокароз</t>
  </si>
  <si>
    <t>Набор реагентов для иммуноферментного выявления иммуноглобулинов класса G к антигенам токсокар в сыворотке (плазме) крови</t>
  </si>
  <si>
    <t>Набор реагентов для иммуноферментного выявления иммуноглобулинов класса G к грибам рода Aspergillus в сыворотке (плазме) крови. Число определений 12 х 8</t>
  </si>
  <si>
    <t>Набор реагентов для выявления антител класса  IgМ к Mycoplasma pneumoniae методом непрямого иммуно-ферментного анализа в сыворотке (плазме) крови человека. Число определений 12 х 8</t>
  </si>
  <si>
    <t>Набор реагентов для выявления антител класса IgG к Mycoplasma pneumoniae методом непрямого иммуно-ферментного анализа в сыворотке (плазме) крови человека. Число определений 12 х 8</t>
  </si>
  <si>
    <t>Набор реагентов для иммуноферментного выявления иммуноглобулинов класса G к Chlamydophila pneumoniae Chlamydophila pneumoniae в сыовротке (плазме) крови. Число определений 12 х 8</t>
  </si>
  <si>
    <t>Набор реагентов для иммуноферментного выявления иммуноглобулинов класса М к вирусу простого гепеса 1 и 2 типов. Число определений - 12х8.</t>
  </si>
  <si>
    <t>Набор реагентов для иммуноферментного выявления иммуноглобулинов класса G к вирусу простого гепеса 1 и 2 типов в сыворотке (плазме) крови. Число определений - 12х8.</t>
  </si>
  <si>
    <t>Набор реагентов для иммуноферментного определения индекса авидности иммуноглобулинов класса G к вирусу простого герпеса 1 и 2 типов в сыворотке (плазме) крови. Число определений - 6х8.</t>
  </si>
  <si>
    <t xml:space="preserve"> Набор реагентов для иммуноферментного определения индекса авидности иммуноглобулинов класса G к цитомегаловирусу в сыворотке (плазме) крови. Число определений - 6х8.</t>
  </si>
  <si>
    <t>Набор реагентов для выявления антител класса M к антигенам Candida albicans методом иммуноферментного анализа. Число определений - 96.</t>
  </si>
  <si>
    <t>Набор реагентов для выявления антител класса G к антигенам Candida albicans методом иммуноферментного анализа. Число определений - 96.</t>
  </si>
  <si>
    <t>Набор реагентов  для выявления антител класса G к Listeria monocytogenes методом иммуноферментного анализа. Число определений - 96.</t>
  </si>
  <si>
    <t>Набор реагентов для выявления антител класса G и А к Helicobacter pylori методом иммуноферментного анализа. Число определений - 96.</t>
  </si>
  <si>
    <t>Набор реагентов для иммуноферментного выявления иммуноглобулинов класса G к антигенам трихинелл в сыворотке (плазме) крови. Число определений - 12 х 8.</t>
  </si>
  <si>
    <t>Набор реагентов для иммуноферментного выявления иммуноглобулинов класса G к антигенам эхинококка однокамерного в сыворотке (плазме) крови. Число определений - 12 х 8.</t>
  </si>
  <si>
    <t>Набор реагентов для иммуноферментного выявления иммуноглобулинов класса G к антигенам описторхисов в сыворотке (плазме) крови. Число определений - 12 х 8.</t>
  </si>
  <si>
    <t>Набор реагентов для иммуноферментного выявления иммуноглобулинов класса М к капсидному антигену VCA вируса Эпштейна-Барр в сыворотке (плазме) крови. Число определений - 12 х 8.</t>
  </si>
  <si>
    <t>Набор реагентов для иммуноферментного выявления иммуноглобулинов класса G к ранним антигенам ЕА вируса Эпштейна-Барр в сыворотке (плазме) крови. Число определений - 12 х 8.</t>
  </si>
  <si>
    <t>Набор реагентов для иммуноферментного выявления иммуноглобулинов класса G к антигенам описторхисов, трихинелл, токсокар и эхинококкозов в сыворотке (плазме) крови. Число определений - 3 х 64.</t>
  </si>
  <si>
    <t>Набор реагентов для выявления антител класса G к Yersinia enterocolitica и Yersinia pseudotuberculosis методом иммуноферментного анализа. Число определений - 96.</t>
  </si>
  <si>
    <t>Набор реагентов для выявления антител класса G к Ascaris lumbricoides методом иммуноферментного анализа. Число определений - 96.</t>
  </si>
  <si>
    <t>Набор реагентов для выявления антител класса G и А к Lamblia intestinalis методом иммуноферментного анализа. Число определений - 96.</t>
  </si>
  <si>
    <t xml:space="preserve"> Набор реагентов  для выявления антител класса G и М к Ureaplasma urealyricum методом иммуноферментного анализа. Число определений - 96.</t>
  </si>
  <si>
    <t>Набор реагентов для выявления антител класса G и М к Trichomonas vaginalis методом иммуноферментного анализа. Число определений - 96.</t>
  </si>
  <si>
    <t>Набор реагентов для иммуноферментного выявления иммуноглобулинов класса М к Chlamydophila pneumoniae в сыворотке (плазме) крови. Число определений 12 х 8</t>
  </si>
  <si>
    <t>Эластаза-1 в кале, 96. тестов. Назначение: набор предназначен для количественного определения Эластазы-1 в образцах кала методом иммуноферментного анализа.  Специфичность и чувствительность теста при исследовании кала составляют 93%. ИФА-метод с двумя поликлональными антителами, используемыми одновременно, специфически идентифицирующими эластазу 1.</t>
  </si>
  <si>
    <t>Панкреатическая эластаза</t>
  </si>
  <si>
    <t xml:space="preserve">Кальпротектин в кале.96 тестов. Назначение: набор предназначен для количественного определения человеческого кальпротектина (MRP8/14; S100A8/S100A9) в образцах кала методом иммуноферментного анализа. Диапазон измерения: 30–1800 мкг/г кала. Чувствительность: 30 мкг/г кала. Приложения теста: кальпротектин идентичен белкам MRP8/14 и S100A8/A9, он имеет различные названия для гетерокомплекса кальций-зависимых белков, высоко экспрессируемых в нейтрофильных клетках и макрофагах. Другие приложения определения ФК: - Оценка побочного действия лекарств, повреждающих слизистую кишечника, по уровню ФК, например, нестероидных противовоспалительных средств, и подбора препаратов, не вызывающих рецидива скрытых форм ВЗК. - ФК - маркер отторжения трансплантата кишечника. - Прогноз рецидива после хирургического лечения ВЗК. - Дифференциальная диагностика ВЗК и конститутивной патологии энтероцитов при тяжелой диарее у младенцев. </t>
  </si>
  <si>
    <t>Кальпротектин</t>
  </si>
  <si>
    <t>Нейрон-специфическая енолаза (НСЕ), 96  тестов. Назначение: набор предназначен для количественного определения опухолевого маркера нейрон-специфической енолазы (НСЕ) в образцах сыворотки иммуноферментным методом. Важнейшие характеристики метода: Длина волны измерения 620 или 405 нм. Диапазон измерения 1-150 мкг/л. Чувствительность 1 мкг/л. Воспроизводимость межсерийная, СV% ≤ 5.5%. Хук-эффект не был обнаружен для образцов с концентрациями до 200 000 мкг/л. Ячейки микропланшета покрыты стрептавидином. *Сорбция лунок стрептавидином улучшает воспроизводимость и чувствительность – это следующее поколение иммуноферментных тестов по сравнению с наборами, где ячейки покрыты антителами. Специфичность - данный метод EIA основывается на применении двух различных видов моноклональных анти-НСЕ антител: биотинилированных антител MAb Е21 и моноклональных антител Е17, конъюгированных с пероксидазой хрена. Используемые моноклональные антитела связываются с γ-субъединицей фермента и следовательно , детектируют и γγ, и aγ формы. Приложения теста: гликолитический фермент енолаза (2-фосфо-D-глицерато гидролиаза, EC 4.2.1.11) существует в виде нескольких димерных изоферментов aa, aβ, aγ, ββ и γγ), образованных из трех субъединиц a, β и γ. γ-субъединица обнаружена или в составе изофермента гомодимера γγ, или в составе изофермента гетеродимера aγ, и известна как нейрон-специфическая енолаза (НСЕ, NSE).</t>
  </si>
  <si>
    <t>ИФА тест система Вирус Зостер JgM</t>
  </si>
  <si>
    <t>ИФА тест система Вирус Зостер JgG</t>
  </si>
  <si>
    <t>Аденовирус G\М</t>
  </si>
  <si>
    <t xml:space="preserve">IgG/IgM-антитела к аденовирусу, 96 , Набор для определения IgG/IgM-антител к аденовирусу методом иммуноферментного анализа предназначен для определения IgG/IgM-антител к аденовирусу в образцах человеческой сыворотки методом иммуноферментного анализа. Антиген:антиген аденовируса штамм Adenoid 71 (ATCC VR-1). Относительная чувствительность: для IgG 99%, для IgM 83% по сравнению с иммунофлуоресцентным методом. Относительная специфичность: для IgG 95%, для IgM 100% по сравнению с иммунофлуоресцентным методом. Приложения теста: аденовирусы, составляющие большую группу возбудителей инфекционных заболеваний, вызывают у человека острые вирусные болезни, протекающие с преимущественным поражением органов дыхания, глаз и лимфатических узлов. </t>
  </si>
  <si>
    <t>Набор реагентов Platelia Aspergillus Ag для обнаружения галактоманнанового антигена Aspergillus в сыворотке и бронхоальвеолярном лаваже (БАЛ) на 96 определений</t>
  </si>
  <si>
    <t>Галактоманнан</t>
  </si>
  <si>
    <t>Нейронспецифическая енолаза</t>
  </si>
  <si>
    <t>Набор реагентов для иммуноферментного определения антител класса IgG к вирусу Varicella Zoster в сыворотке крови человека VZV IgG ELISA.                                                                                                                                                 Качественное определение IgG антител к вирусу Varicella Zoster методом ИФА. 96 тестов, температура хранения +2…+8 °C</t>
  </si>
  <si>
    <t>Набор реагентов для иммуноферментного определения антител класса IgM к вирусу Varicella Zoster в сыворотке крови человека VZV IgM ELISA. Качественное определение IgМ антител к вирусу Varicella Zoster методом ИФА. 96 тестов, температура хранения +2…+8 °C</t>
  </si>
  <si>
    <t>Изделия медицинского назначения / Реагенты</t>
  </si>
  <si>
    <t>Комплект реагентов для выделения нуклеиновых кислот. Исследуемый материал: плазма крови, соскобы эпит. клеток, мокрота, моча и др. Методики выделения ДНК: на основе преципитации. Набор должен быть совместим с наборами для амплификации в формате FLASH. Состав: лизирующий раствор - 30 мл (1флакон); реагент для преципитации – 40 мл (1 флакон); промывочный раствор №1 -50 мл (1флакон); промывочный раствор №2 -30 мл (1 флакон); буфер для растворения - по 1,25 мл ( 4 пробирки); отрицательный контрольный образец («К-»)-по 1,5 мл (2 пробирки); внутренний контрольный образец (РНК-ВК) -1,0 мл (1 пробирка); внутренний контрольный образец (ДНК-ВК) -1,0 мл (1 пробирка). Набор 100 тестов. Пробоподготовка для наборов производства ДНК-Технология</t>
  </si>
  <si>
    <t>шт.</t>
  </si>
  <si>
    <t>Набор реагентов гепатит С</t>
  </si>
  <si>
    <t xml:space="preserve">Набор реагентов для выявления РНК вируса гепатита C (HCV) в клиническом материале методом полимеразной цепной реакции (ПЦР) с гибридизационно-флуоресцентной детекцией "АмплиСенс® HCV-FL" (V1-FEP АмплиСенс HCV-FL). Номер по каталогу: V1-FEP Количество тестов: 112 
Метод детекции: FEP 
Комплектация: Комплект только для одного этапа анализа 
Фасовка: Флаконы с реагентами, Taq-F полимераза 
Форма: вариант FEP, 100F, ПЦР-комплект </t>
  </si>
  <si>
    <t>РИБО-преп (для Гепатита С)</t>
  </si>
  <si>
    <t>Комплект реагентов предназначен для экстракции (выделения) тотальной РНК/ДНК из клинического материала (плазмы периферической крови, ликвора, амниотической жидкости, мазков из носа, зева, слюны) для последующего анализа методом обратной транскрипции и полимеразной цепной реакции. Количество тестов: 100
Комплектация: Комплект только для одного этапа анализа
Фасовка: Флаконы с реагентами
Форма: Вариант 100</t>
  </si>
  <si>
    <t>гепатит В</t>
  </si>
  <si>
    <t>Набор реагентов для выявления ДНК вируса гепатита В (HBV) методом полимеразной цепной реакции (ПЦР), Flach 0,5. Формат пробирок 0,5 мл. Набор 100 тестов. Чувствительность -200 копий на 1,0 мл плазмы, 99,8 %, специфичность -100 %.</t>
  </si>
  <si>
    <t>Набор реагентов ЦМВ</t>
  </si>
  <si>
    <t>Набор реагентов для выявления ДНК цитомегаловируса человека (CMV) методом полимеразной цепной реакции, в режиме Flash. Формат пробирок 0,5 мл. Набор 100 тестов. Аналитические характеристики: аналитическая чувствительность 200 копий/мл</t>
  </si>
  <si>
    <t>ВЭБ</t>
  </si>
  <si>
    <t>Набор реагентов для выявления ДНК вируса Эпштейн - Барр методом полимеразной цепной реакции, в режиме Flash. Формат пробирок 0,5 мл. Набор 100 тестов. Аналитические характеристики: аналитическая чувствительность 600 копий/мл</t>
  </si>
  <si>
    <t>Набор реагентов ВПГ</t>
  </si>
  <si>
    <t>Набор реагентов для выявления ДНК вируса простого герпеса человека 1, 2 типов (HSV 1, 2) методом полимеразной цепной реакции, в режиме Flash. Формат пробирок 0,5 мл. Набор 100 тестов. Аналитические характеристики: аналитическая чувствительность 1000 копий/мл</t>
  </si>
  <si>
    <t>Варицелла зостер</t>
  </si>
  <si>
    <t>Набор реагентов для выявления ДНК Вируса ветряной оспы  методом полимеразной цепной реакции (VZV) , в режиме Flash. Формат пробирок 0,5 мл. Набор 50 тестов. Аналитические характеристики: аналитическая чувствительность 600 копий/мл</t>
  </si>
  <si>
    <t>Набор реагентов Кандида</t>
  </si>
  <si>
    <t>Набор реагентов для выявления ДНК кандиды альбиканс (Candida albicans) методом полимеразной цепной реакции, в режиме Flash. Формат пробирок 0,5 мл. Набор 100 тестов. Аналитические характеристики: аналитическая чувствительность 2000 копий/мл</t>
  </si>
  <si>
    <t>Набор реагентов Хламидии трахоматис</t>
  </si>
  <si>
    <t>Набор реагентов для выявления ДНК Хламидии трахоматис (Chlamydia trachomatis) методом ПЦР, в режиме Flash. Формат пробирок 0,5 мл. Аналитические характеристики: аналитическая чувствительность 2000 копий/мл, набор 100 тестов</t>
  </si>
  <si>
    <t>Набор реагентов Микоплазма пневм.</t>
  </si>
  <si>
    <t>Набор реагентов для выявления ДНК Mycoplasma pneumoniae и Chlamydophila pneumoniae в биологическом материале методом полимеразной цепной реакции (ПЦР) с гибридизационно-флуоресцентной детекцией Mycoplasma pneumoniae/ Chlamydophila pneumoniae -FL Для 3-х и более канального детектора флуоресценции. Фасовка: Готовые ПЦР-пробирки. Форма: Формат FEP, 50R, пробирки 0,5, ПЦР- комплект, 55 тестов</t>
  </si>
  <si>
    <t>Набор реагентов Хламидии пневм.</t>
  </si>
  <si>
    <t>Проба Amplisens (для Микоплазма пневм./хлам.пневм.)</t>
  </si>
  <si>
    <r>
      <t xml:space="preserve">Проба НК. </t>
    </r>
    <r>
      <rPr>
        <sz val="10"/>
        <color theme="3"/>
        <rFont val="Arial"/>
        <family val="2"/>
        <charset val="204"/>
      </rPr>
      <t>Пробоподготовка для наборов производства ДНК-Технология: Гепатит В, ВЭБ, Варицелла зостер, хламидии, ВГ, ЦМВ, кандида</t>
    </r>
  </si>
  <si>
    <t xml:space="preserve">Пропофол </t>
  </si>
  <si>
    <t>эмульсия для инъекций 1% 10 мл</t>
  </si>
  <si>
    <t>ампула</t>
  </si>
  <si>
    <t>Лекарственные средства</t>
  </si>
  <si>
    <t>Амброксол</t>
  </si>
  <si>
    <t>раствор для приема внутрь и ингаляций 7,5 мг
/мл во флаконе 100 мл</t>
  </si>
  <si>
    <t>флакон</t>
  </si>
  <si>
    <t>Противовирусные препараты</t>
  </si>
  <si>
    <t>мазь назальная 0,25%, 10 г</t>
  </si>
  <si>
    <t>штука</t>
  </si>
</sst>
</file>

<file path=xl/styles.xml><?xml version="1.0" encoding="utf-8"?>
<styleSheet xmlns="http://schemas.openxmlformats.org/spreadsheetml/2006/main">
  <numFmts count="3">
    <numFmt numFmtId="43" formatCode="_-* #,##0.00\ _₽_-;\-* #,##0.00\ _₽_-;_-* &quot;-&quot;??\ _₽_-;_-@_-"/>
    <numFmt numFmtId="164" formatCode="_-* #,##0.00\ _р_._-;\-* #,##0.00\ _р_._-;_-* &quot;-&quot;??\ _р_._-;_-@_-"/>
    <numFmt numFmtId="165" formatCode="_-* #,##0.00_р_._-;\-* #,##0.00_р_._-;_-* &quot;-&quot;??_р_._-;_-@_-"/>
  </numFmts>
  <fonts count="10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  <charset val="204"/>
    </font>
    <font>
      <sz val="10"/>
      <color theme="3"/>
      <name val="Arial"/>
      <family val="2"/>
      <charset val="204"/>
    </font>
    <font>
      <sz val="10"/>
      <color indexed="8"/>
      <name val="Arial"/>
      <family val="2"/>
      <charset val="204"/>
    </font>
    <font>
      <b/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5" fillId="0" borderId="0" applyFont="0" applyFill="0" applyBorder="0" applyAlignment="0" applyProtection="0"/>
  </cellStyleXfs>
  <cellXfs count="37">
    <xf numFmtId="0" fontId="0" fillId="0" borderId="0" xfId="0"/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2" fontId="2" fillId="0" borderId="1" xfId="0" applyNumberFormat="1" applyFont="1" applyFill="1" applyBorder="1" applyAlignment="1">
      <alignment horizontal="right" vertical="center" wrapText="1"/>
    </xf>
    <xf numFmtId="43" fontId="2" fillId="0" borderId="1" xfId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right" vertical="center"/>
    </xf>
    <xf numFmtId="0" fontId="3" fillId="0" borderId="1" xfId="2" applyFont="1" applyFill="1" applyBorder="1" applyAlignment="1" applyProtection="1">
      <alignment horizontal="center" vertical="center" wrapText="1"/>
    </xf>
    <xf numFmtId="0" fontId="3" fillId="0" borderId="1" xfId="2" applyFont="1" applyFill="1" applyBorder="1" applyAlignment="1">
      <alignment vertical="center" wrapText="1"/>
    </xf>
    <xf numFmtId="0" fontId="3" fillId="0" borderId="1" xfId="2" applyFont="1" applyFill="1" applyBorder="1" applyAlignment="1">
      <alignment horizontal="left" vertical="center"/>
    </xf>
    <xf numFmtId="0" fontId="3" fillId="0" borderId="1" xfId="2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0" fontId="3" fillId="0" borderId="1" xfId="2" applyFont="1" applyFill="1" applyBorder="1" applyAlignment="1">
      <alignment horizontal="center" vertical="center" wrapText="1"/>
    </xf>
    <xf numFmtId="43" fontId="3" fillId="0" borderId="1" xfId="1" applyFont="1" applyFill="1" applyBorder="1" applyAlignment="1">
      <alignment horizontal="center" vertical="center"/>
    </xf>
    <xf numFmtId="164" fontId="3" fillId="0" borderId="1" xfId="3" applyNumberFormat="1" applyFont="1" applyFill="1" applyBorder="1" applyAlignment="1">
      <alignment horizontal="center" vertical="center"/>
    </xf>
    <xf numFmtId="0" fontId="2" fillId="0" borderId="0" xfId="0" applyFont="1" applyFill="1"/>
    <xf numFmtId="0" fontId="6" fillId="0" borderId="1" xfId="0" applyFont="1" applyFill="1" applyBorder="1" applyAlignment="1">
      <alignment horizontal="left" vertical="center" wrapText="1"/>
    </xf>
    <xf numFmtId="165" fontId="6" fillId="0" borderId="1" xfId="1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3" fontId="6" fillId="0" borderId="1" xfId="0" applyNumberFormat="1" applyFont="1" applyFill="1" applyBorder="1" applyAlignment="1">
      <alignment vertical="center"/>
    </xf>
    <xf numFmtId="0" fontId="8" fillId="0" borderId="1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165" fontId="9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/>
    </xf>
    <xf numFmtId="0" fontId="6" fillId="0" borderId="1" xfId="0" applyFont="1" applyFill="1" applyBorder="1" applyAlignment="1">
      <alignment horizontal="left" vertical="top" wrapText="1"/>
    </xf>
    <xf numFmtId="0" fontId="6" fillId="0" borderId="0" xfId="0" applyFont="1"/>
    <xf numFmtId="1" fontId="6" fillId="0" borderId="1" xfId="0" applyNumberFormat="1" applyFont="1" applyFill="1" applyBorder="1" applyAlignment="1">
      <alignment horizontal="center" vertical="center" wrapText="1"/>
    </xf>
    <xf numFmtId="43" fontId="6" fillId="0" borderId="1" xfId="1" applyFont="1" applyFill="1" applyBorder="1" applyAlignment="1">
      <alignment vertical="center" wrapText="1"/>
    </xf>
    <xf numFmtId="43" fontId="6" fillId="0" borderId="1" xfId="1" applyFont="1" applyFill="1" applyBorder="1" applyAlignment="1">
      <alignment horizontal="right" vertical="center" wrapText="1"/>
    </xf>
    <xf numFmtId="0" fontId="3" fillId="2" borderId="1" xfId="2" applyFont="1" applyFill="1" applyBorder="1" applyAlignment="1" applyProtection="1">
      <alignment horizontal="center" vertical="center" wrapText="1"/>
    </xf>
    <xf numFmtId="0" fontId="3" fillId="2" borderId="0" xfId="0" applyFont="1" applyFill="1"/>
    <xf numFmtId="0" fontId="3" fillId="2" borderId="1" xfId="2" applyFont="1" applyFill="1" applyBorder="1" applyAlignment="1">
      <alignment horizontal="left" vertical="center"/>
    </xf>
    <xf numFmtId="0" fontId="3" fillId="2" borderId="1" xfId="2" applyFont="1" applyFill="1" applyBorder="1" applyAlignment="1">
      <alignment horizontal="center" vertical="center"/>
    </xf>
    <xf numFmtId="0" fontId="3" fillId="2" borderId="1" xfId="2" applyFont="1" applyFill="1" applyBorder="1" applyAlignment="1">
      <alignment horizontal="center" vertical="center" wrapText="1"/>
    </xf>
    <xf numFmtId="43" fontId="3" fillId="2" borderId="1" xfId="1" applyFont="1" applyFill="1" applyBorder="1" applyAlignment="1">
      <alignment horizontal="center" vertical="center"/>
    </xf>
    <xf numFmtId="164" fontId="3" fillId="2" borderId="1" xfId="3" applyNumberFormat="1" applyFont="1" applyFill="1" applyBorder="1" applyAlignment="1">
      <alignment horizontal="center" vertical="center"/>
    </xf>
  </cellXfs>
  <cellStyles count="4">
    <cellStyle name="Обычный" xfId="0" builtinId="0"/>
    <cellStyle name="Обычный 5" xfId="2"/>
    <cellStyle name="Финансовый" xfId="1" builtinId="3"/>
    <cellStyle name="Финансовый 5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G54"/>
  <sheetViews>
    <sheetView tabSelected="1" workbookViewId="0">
      <selection activeCell="C10" sqref="C10"/>
    </sheetView>
  </sheetViews>
  <sheetFormatPr defaultRowHeight="12.75"/>
  <cols>
    <col min="1" max="1" width="9.140625" style="15"/>
    <col min="2" max="2" width="30.140625" style="15" customWidth="1"/>
    <col min="3" max="3" width="55.140625" style="15" customWidth="1"/>
    <col min="4" max="4" width="12.28515625" style="15" customWidth="1"/>
    <col min="5" max="5" width="11.140625" style="15" customWidth="1"/>
    <col min="6" max="6" width="12.7109375" style="15" customWidth="1"/>
    <col min="7" max="7" width="16.5703125" style="15" customWidth="1"/>
    <col min="8" max="16384" width="9.140625" style="15"/>
  </cols>
  <sheetData>
    <row r="3" spans="1:7" ht="25.5">
      <c r="A3" s="7" t="s">
        <v>25</v>
      </c>
      <c r="B3" s="8" t="s">
        <v>26</v>
      </c>
      <c r="C3" s="9" t="s">
        <v>27</v>
      </c>
      <c r="D3" s="10" t="s">
        <v>28</v>
      </c>
      <c r="E3" s="12" t="s">
        <v>31</v>
      </c>
      <c r="F3" s="13" t="s">
        <v>29</v>
      </c>
      <c r="G3" s="14" t="s">
        <v>30</v>
      </c>
    </row>
    <row r="4" spans="1:7">
      <c r="A4" s="30"/>
      <c r="B4" s="31" t="s">
        <v>101</v>
      </c>
      <c r="C4" s="32"/>
      <c r="D4" s="33"/>
      <c r="E4" s="34"/>
      <c r="F4" s="35"/>
      <c r="G4" s="36"/>
    </row>
    <row r="5" spans="1:7">
      <c r="A5" s="24">
        <v>1</v>
      </c>
      <c r="B5" s="25" t="s">
        <v>98</v>
      </c>
      <c r="C5" s="25" t="s">
        <v>99</v>
      </c>
      <c r="D5" s="21" t="s">
        <v>100</v>
      </c>
      <c r="E5" s="27">
        <v>200</v>
      </c>
      <c r="F5" s="28">
        <v>1498.5</v>
      </c>
      <c r="G5" s="29">
        <f t="shared" ref="G5:G7" si="0">F5*E5</f>
        <v>299700</v>
      </c>
    </row>
    <row r="6" spans="1:7" s="26" customFormat="1" ht="25.5">
      <c r="A6" s="24">
        <v>2</v>
      </c>
      <c r="B6" s="25" t="s">
        <v>102</v>
      </c>
      <c r="C6" s="25" t="s">
        <v>103</v>
      </c>
      <c r="D6" s="21" t="s">
        <v>104</v>
      </c>
      <c r="E6" s="27">
        <v>19</v>
      </c>
      <c r="F6" s="28">
        <v>582.98</v>
      </c>
      <c r="G6" s="29">
        <f t="shared" si="0"/>
        <v>11076.62</v>
      </c>
    </row>
    <row r="7" spans="1:7" s="26" customFormat="1">
      <c r="A7" s="24">
        <v>3</v>
      </c>
      <c r="B7" s="25" t="s">
        <v>105</v>
      </c>
      <c r="C7" s="25" t="s">
        <v>106</v>
      </c>
      <c r="D7" s="21" t="s">
        <v>107</v>
      </c>
      <c r="E7" s="27">
        <v>25</v>
      </c>
      <c r="F7" s="28">
        <v>206.57</v>
      </c>
      <c r="G7" s="29">
        <f t="shared" si="0"/>
        <v>5164.25</v>
      </c>
    </row>
    <row r="8" spans="1:7">
      <c r="A8" s="30"/>
      <c r="B8" s="31" t="s">
        <v>72</v>
      </c>
      <c r="C8" s="32"/>
      <c r="D8" s="33"/>
      <c r="E8" s="34"/>
      <c r="F8" s="35"/>
      <c r="G8" s="36"/>
    </row>
    <row r="9" spans="1:7" s="5" customFormat="1" ht="38.25">
      <c r="A9" s="1">
        <v>4</v>
      </c>
      <c r="B9" s="2" t="s">
        <v>68</v>
      </c>
      <c r="C9" s="16" t="s">
        <v>67</v>
      </c>
      <c r="D9" s="1" t="s">
        <v>1</v>
      </c>
      <c r="E9" s="1">
        <v>3</v>
      </c>
      <c r="F9" s="3">
        <v>990000</v>
      </c>
      <c r="G9" s="4">
        <f t="shared" ref="G9:G34" si="1">E9*F9</f>
        <v>2970000</v>
      </c>
    </row>
    <row r="10" spans="1:7" s="5" customFormat="1" ht="38.25">
      <c r="A10" s="1">
        <v>5</v>
      </c>
      <c r="B10" s="2" t="s">
        <v>0</v>
      </c>
      <c r="C10" s="2" t="s">
        <v>34</v>
      </c>
      <c r="D10" s="1" t="s">
        <v>1</v>
      </c>
      <c r="E10" s="1">
        <v>3</v>
      </c>
      <c r="F10" s="3">
        <v>46500</v>
      </c>
      <c r="G10" s="4">
        <f t="shared" si="1"/>
        <v>139500</v>
      </c>
    </row>
    <row r="11" spans="1:7" s="5" customFormat="1" ht="51">
      <c r="A11" s="1">
        <v>6</v>
      </c>
      <c r="B11" s="2" t="s">
        <v>2</v>
      </c>
      <c r="C11" s="2" t="s">
        <v>35</v>
      </c>
      <c r="D11" s="1" t="s">
        <v>1</v>
      </c>
      <c r="E11" s="1">
        <v>4</v>
      </c>
      <c r="F11" s="3">
        <v>48300</v>
      </c>
      <c r="G11" s="4">
        <f t="shared" si="1"/>
        <v>193200</v>
      </c>
    </row>
    <row r="12" spans="1:7" s="5" customFormat="1" ht="51">
      <c r="A12" s="1">
        <v>7</v>
      </c>
      <c r="B12" s="2" t="s">
        <v>3</v>
      </c>
      <c r="C12" s="2" t="s">
        <v>36</v>
      </c>
      <c r="D12" s="1" t="s">
        <v>1</v>
      </c>
      <c r="E12" s="1">
        <v>4</v>
      </c>
      <c r="F12" s="3">
        <v>46100</v>
      </c>
      <c r="G12" s="4">
        <f t="shared" si="1"/>
        <v>184400</v>
      </c>
    </row>
    <row r="13" spans="1:7" s="5" customFormat="1" ht="38.25">
      <c r="A13" s="1">
        <v>8</v>
      </c>
      <c r="B13" s="2" t="s">
        <v>4</v>
      </c>
      <c r="C13" s="2" t="s">
        <v>57</v>
      </c>
      <c r="D13" s="1" t="s">
        <v>1</v>
      </c>
      <c r="E13" s="1">
        <v>4</v>
      </c>
      <c r="F13" s="3">
        <v>48400</v>
      </c>
      <c r="G13" s="4">
        <f t="shared" si="1"/>
        <v>193600</v>
      </c>
    </row>
    <row r="14" spans="1:7" s="5" customFormat="1" ht="51">
      <c r="A14" s="1">
        <v>9</v>
      </c>
      <c r="B14" s="2" t="s">
        <v>5</v>
      </c>
      <c r="C14" s="2" t="s">
        <v>37</v>
      </c>
      <c r="D14" s="1" t="s">
        <v>1</v>
      </c>
      <c r="E14" s="1">
        <v>4</v>
      </c>
      <c r="F14" s="3">
        <v>45900</v>
      </c>
      <c r="G14" s="4">
        <f t="shared" si="1"/>
        <v>183600</v>
      </c>
    </row>
    <row r="15" spans="1:7" s="5" customFormat="1" ht="38.25">
      <c r="A15" s="1">
        <v>10</v>
      </c>
      <c r="B15" s="2" t="s">
        <v>6</v>
      </c>
      <c r="C15" s="2" t="s">
        <v>56</v>
      </c>
      <c r="D15" s="1" t="s">
        <v>1</v>
      </c>
      <c r="E15" s="1">
        <v>4</v>
      </c>
      <c r="F15" s="6">
        <v>32200</v>
      </c>
      <c r="G15" s="4">
        <f t="shared" si="1"/>
        <v>128800</v>
      </c>
    </row>
    <row r="16" spans="1:7" s="5" customFormat="1" ht="38.25">
      <c r="A16" s="1">
        <v>11</v>
      </c>
      <c r="B16" s="2" t="s">
        <v>7</v>
      </c>
      <c r="C16" s="2" t="s">
        <v>55</v>
      </c>
      <c r="D16" s="1" t="s">
        <v>1</v>
      </c>
      <c r="E16" s="1">
        <v>4</v>
      </c>
      <c r="F16" s="3">
        <v>31000</v>
      </c>
      <c r="G16" s="4">
        <f t="shared" si="1"/>
        <v>124000</v>
      </c>
    </row>
    <row r="17" spans="1:7" s="5" customFormat="1" ht="38.25">
      <c r="A17" s="1">
        <v>12</v>
      </c>
      <c r="B17" s="2" t="s">
        <v>8</v>
      </c>
      <c r="C17" s="2" t="s">
        <v>38</v>
      </c>
      <c r="D17" s="1" t="s">
        <v>1</v>
      </c>
      <c r="E17" s="1">
        <v>4</v>
      </c>
      <c r="F17" s="3">
        <v>39500</v>
      </c>
      <c r="G17" s="4">
        <f t="shared" si="1"/>
        <v>158000</v>
      </c>
    </row>
    <row r="18" spans="1:7" s="5" customFormat="1" ht="51">
      <c r="A18" s="1">
        <v>13</v>
      </c>
      <c r="B18" s="2" t="s">
        <v>9</v>
      </c>
      <c r="C18" s="2" t="s">
        <v>39</v>
      </c>
      <c r="D18" s="1" t="s">
        <v>1</v>
      </c>
      <c r="E18" s="1">
        <v>4</v>
      </c>
      <c r="F18" s="3">
        <v>36200</v>
      </c>
      <c r="G18" s="4">
        <f t="shared" si="1"/>
        <v>144800</v>
      </c>
    </row>
    <row r="19" spans="1:7" s="5" customFormat="1" ht="51">
      <c r="A19" s="1">
        <v>14</v>
      </c>
      <c r="B19" s="2" t="s">
        <v>10</v>
      </c>
      <c r="C19" s="2" t="s">
        <v>40</v>
      </c>
      <c r="D19" s="1" t="s">
        <v>1</v>
      </c>
      <c r="E19" s="1">
        <v>1</v>
      </c>
      <c r="F19" s="3">
        <v>45600</v>
      </c>
      <c r="G19" s="4">
        <f t="shared" si="1"/>
        <v>45600</v>
      </c>
    </row>
    <row r="20" spans="1:7" s="5" customFormat="1" ht="51">
      <c r="A20" s="1">
        <v>15</v>
      </c>
      <c r="B20" s="2" t="s">
        <v>11</v>
      </c>
      <c r="C20" s="2" t="s">
        <v>41</v>
      </c>
      <c r="D20" s="1" t="s">
        <v>1</v>
      </c>
      <c r="E20" s="1">
        <v>1</v>
      </c>
      <c r="F20" s="3">
        <v>45600</v>
      </c>
      <c r="G20" s="4">
        <f t="shared" si="1"/>
        <v>45600</v>
      </c>
    </row>
    <row r="21" spans="1:7" s="5" customFormat="1" ht="38.25">
      <c r="A21" s="1">
        <v>16</v>
      </c>
      <c r="B21" s="2" t="s">
        <v>12</v>
      </c>
      <c r="C21" s="2" t="s">
        <v>42</v>
      </c>
      <c r="D21" s="1" t="s">
        <v>1</v>
      </c>
      <c r="E21" s="1">
        <v>1</v>
      </c>
      <c r="F21" s="3">
        <v>36200</v>
      </c>
      <c r="G21" s="4">
        <f t="shared" si="1"/>
        <v>36200</v>
      </c>
    </row>
    <row r="22" spans="1:7" s="5" customFormat="1" ht="38.25">
      <c r="A22" s="1">
        <v>17</v>
      </c>
      <c r="B22" s="2" t="s">
        <v>13</v>
      </c>
      <c r="C22" s="2" t="s">
        <v>43</v>
      </c>
      <c r="D22" s="1" t="s">
        <v>1</v>
      </c>
      <c r="E22" s="1">
        <v>1</v>
      </c>
      <c r="F22" s="3">
        <v>36000</v>
      </c>
      <c r="G22" s="4">
        <f t="shared" si="1"/>
        <v>36000</v>
      </c>
    </row>
    <row r="23" spans="1:7" s="5" customFormat="1" ht="38.25">
      <c r="A23" s="1">
        <v>18</v>
      </c>
      <c r="B23" s="2" t="s">
        <v>14</v>
      </c>
      <c r="C23" s="2" t="s">
        <v>44</v>
      </c>
      <c r="D23" s="1" t="s">
        <v>1</v>
      </c>
      <c r="E23" s="1">
        <v>2</v>
      </c>
      <c r="F23" s="3">
        <v>37800</v>
      </c>
      <c r="G23" s="4">
        <f t="shared" si="1"/>
        <v>75600</v>
      </c>
    </row>
    <row r="24" spans="1:7" s="5" customFormat="1" ht="38.25">
      <c r="A24" s="1">
        <v>19</v>
      </c>
      <c r="B24" s="2" t="s">
        <v>15</v>
      </c>
      <c r="C24" s="2" t="s">
        <v>45</v>
      </c>
      <c r="D24" s="1" t="s">
        <v>1</v>
      </c>
      <c r="E24" s="1">
        <v>3</v>
      </c>
      <c r="F24" s="3">
        <v>39900</v>
      </c>
      <c r="G24" s="4">
        <f t="shared" si="1"/>
        <v>119700</v>
      </c>
    </row>
    <row r="25" spans="1:7" s="5" customFormat="1" ht="38.25">
      <c r="A25" s="1">
        <v>20</v>
      </c>
      <c r="B25" s="2" t="s">
        <v>16</v>
      </c>
      <c r="C25" s="2" t="s">
        <v>46</v>
      </c>
      <c r="D25" s="1" t="s">
        <v>1</v>
      </c>
      <c r="E25" s="1">
        <v>1</v>
      </c>
      <c r="F25" s="3">
        <v>46100</v>
      </c>
      <c r="G25" s="4">
        <f t="shared" si="1"/>
        <v>46100</v>
      </c>
    </row>
    <row r="26" spans="1:7" s="5" customFormat="1" ht="51">
      <c r="A26" s="1">
        <v>21</v>
      </c>
      <c r="B26" s="2" t="s">
        <v>17</v>
      </c>
      <c r="C26" s="2" t="s">
        <v>47</v>
      </c>
      <c r="D26" s="1" t="s">
        <v>1</v>
      </c>
      <c r="E26" s="1">
        <v>1</v>
      </c>
      <c r="F26" s="3">
        <v>47200</v>
      </c>
      <c r="G26" s="4">
        <f t="shared" si="1"/>
        <v>47200</v>
      </c>
    </row>
    <row r="27" spans="1:7" s="5" customFormat="1" ht="38.25">
      <c r="A27" s="1">
        <v>22</v>
      </c>
      <c r="B27" s="2" t="s">
        <v>32</v>
      </c>
      <c r="C27" s="2" t="s">
        <v>33</v>
      </c>
      <c r="D27" s="1" t="s">
        <v>1</v>
      </c>
      <c r="E27" s="1">
        <v>1</v>
      </c>
      <c r="F27" s="3">
        <v>41900</v>
      </c>
      <c r="G27" s="4">
        <f t="shared" si="1"/>
        <v>41900</v>
      </c>
    </row>
    <row r="28" spans="1:7" s="5" customFormat="1" ht="38.25">
      <c r="A28" s="1">
        <v>23</v>
      </c>
      <c r="B28" s="2" t="s">
        <v>18</v>
      </c>
      <c r="C28" s="2" t="s">
        <v>48</v>
      </c>
      <c r="D28" s="1" t="s">
        <v>1</v>
      </c>
      <c r="E28" s="1">
        <v>1</v>
      </c>
      <c r="F28" s="3">
        <v>40400</v>
      </c>
      <c r="G28" s="4">
        <f t="shared" si="1"/>
        <v>40400</v>
      </c>
    </row>
    <row r="29" spans="1:7" s="5" customFormat="1" ht="38.25">
      <c r="A29" s="1">
        <v>24</v>
      </c>
      <c r="B29" s="2" t="s">
        <v>19</v>
      </c>
      <c r="C29" s="2" t="s">
        <v>54</v>
      </c>
      <c r="D29" s="1" t="s">
        <v>1</v>
      </c>
      <c r="E29" s="1">
        <v>8</v>
      </c>
      <c r="F29" s="3">
        <v>37800</v>
      </c>
      <c r="G29" s="4">
        <f t="shared" si="1"/>
        <v>302400</v>
      </c>
    </row>
    <row r="30" spans="1:7" s="5" customFormat="1" ht="38.25">
      <c r="A30" s="1">
        <v>25</v>
      </c>
      <c r="B30" s="2" t="s">
        <v>20</v>
      </c>
      <c r="C30" s="2" t="s">
        <v>53</v>
      </c>
      <c r="D30" s="1" t="s">
        <v>1</v>
      </c>
      <c r="E30" s="1">
        <v>4</v>
      </c>
      <c r="F30" s="3">
        <v>46000</v>
      </c>
      <c r="G30" s="4">
        <f t="shared" si="1"/>
        <v>184000</v>
      </c>
    </row>
    <row r="31" spans="1:7" s="5" customFormat="1" ht="38.25">
      <c r="A31" s="1">
        <v>26</v>
      </c>
      <c r="B31" s="2" t="s">
        <v>21</v>
      </c>
      <c r="C31" s="2" t="s">
        <v>52</v>
      </c>
      <c r="D31" s="1" t="s">
        <v>1</v>
      </c>
      <c r="E31" s="1">
        <v>2</v>
      </c>
      <c r="F31" s="3">
        <v>40100</v>
      </c>
      <c r="G31" s="4">
        <f t="shared" si="1"/>
        <v>80200</v>
      </c>
    </row>
    <row r="32" spans="1:7" s="5" customFormat="1" ht="51">
      <c r="A32" s="1">
        <v>27</v>
      </c>
      <c r="B32" s="2" t="s">
        <v>22</v>
      </c>
      <c r="C32" s="2" t="s">
        <v>49</v>
      </c>
      <c r="D32" s="1" t="s">
        <v>1</v>
      </c>
      <c r="E32" s="1">
        <v>4</v>
      </c>
      <c r="F32" s="3">
        <v>48800</v>
      </c>
      <c r="G32" s="4">
        <f t="shared" si="1"/>
        <v>195200</v>
      </c>
    </row>
    <row r="33" spans="1:7" s="5" customFormat="1" ht="51">
      <c r="A33" s="1">
        <v>28</v>
      </c>
      <c r="B33" s="2" t="s">
        <v>23</v>
      </c>
      <c r="C33" s="2" t="s">
        <v>50</v>
      </c>
      <c r="D33" s="1" t="s">
        <v>1</v>
      </c>
      <c r="E33" s="1">
        <v>4</v>
      </c>
      <c r="F33" s="3">
        <v>46400</v>
      </c>
      <c r="G33" s="4">
        <f t="shared" si="1"/>
        <v>185600</v>
      </c>
    </row>
    <row r="34" spans="1:7" s="5" customFormat="1" ht="51">
      <c r="A34" s="1">
        <v>29</v>
      </c>
      <c r="B34" s="2" t="s">
        <v>24</v>
      </c>
      <c r="C34" s="2" t="s">
        <v>51</v>
      </c>
      <c r="D34" s="1" t="s">
        <v>1</v>
      </c>
      <c r="E34" s="1">
        <v>1</v>
      </c>
      <c r="F34" s="3">
        <v>51400</v>
      </c>
      <c r="G34" s="4">
        <f t="shared" si="1"/>
        <v>51400</v>
      </c>
    </row>
    <row r="35" spans="1:7" ht="178.5">
      <c r="A35" s="1">
        <v>30</v>
      </c>
      <c r="B35" s="16" t="s">
        <v>97</v>
      </c>
      <c r="C35" s="16" t="s">
        <v>73</v>
      </c>
      <c r="D35" s="17" t="s">
        <v>74</v>
      </c>
      <c r="E35" s="18">
        <v>8</v>
      </c>
      <c r="F35" s="19">
        <v>51750</v>
      </c>
      <c r="G35" s="17">
        <f>F35*E35</f>
        <v>414000</v>
      </c>
    </row>
    <row r="36" spans="1:7" ht="114.75">
      <c r="A36" s="1">
        <v>31</v>
      </c>
      <c r="B36" s="16" t="s">
        <v>75</v>
      </c>
      <c r="C36" s="16" t="s">
        <v>76</v>
      </c>
      <c r="D36" s="17" t="s">
        <v>1</v>
      </c>
      <c r="E36" s="18">
        <v>6</v>
      </c>
      <c r="F36" s="19">
        <v>188400</v>
      </c>
      <c r="G36" s="17">
        <f t="shared" ref="G36:G53" si="2">F36*E36</f>
        <v>1130400</v>
      </c>
    </row>
    <row r="37" spans="1:7" ht="114.75">
      <c r="A37" s="1">
        <v>32</v>
      </c>
      <c r="B37" s="16" t="s">
        <v>77</v>
      </c>
      <c r="C37" s="16" t="s">
        <v>78</v>
      </c>
      <c r="D37" s="17" t="s">
        <v>1</v>
      </c>
      <c r="E37" s="18">
        <v>6</v>
      </c>
      <c r="F37" s="19">
        <v>62400</v>
      </c>
      <c r="G37" s="17">
        <f t="shared" si="2"/>
        <v>374400</v>
      </c>
    </row>
    <row r="38" spans="1:7" ht="63.75">
      <c r="A38" s="1">
        <v>33</v>
      </c>
      <c r="B38" s="16" t="s">
        <v>79</v>
      </c>
      <c r="C38" s="16" t="s">
        <v>80</v>
      </c>
      <c r="D38" s="17" t="s">
        <v>74</v>
      </c>
      <c r="E38" s="18">
        <v>5</v>
      </c>
      <c r="F38" s="19">
        <v>97500</v>
      </c>
      <c r="G38" s="17">
        <f t="shared" si="2"/>
        <v>487500</v>
      </c>
    </row>
    <row r="39" spans="1:7" ht="63.75">
      <c r="A39" s="1">
        <v>34</v>
      </c>
      <c r="B39" s="20" t="s">
        <v>81</v>
      </c>
      <c r="C39" s="20" t="s">
        <v>82</v>
      </c>
      <c r="D39" s="21" t="s">
        <v>74</v>
      </c>
      <c r="E39" s="21">
        <v>5</v>
      </c>
      <c r="F39" s="19">
        <v>78750</v>
      </c>
      <c r="G39" s="17">
        <f t="shared" si="2"/>
        <v>393750</v>
      </c>
    </row>
    <row r="40" spans="1:7" ht="63.75">
      <c r="A40" s="1">
        <v>35</v>
      </c>
      <c r="B40" s="16" t="s">
        <v>83</v>
      </c>
      <c r="C40" s="16" t="s">
        <v>84</v>
      </c>
      <c r="D40" s="17" t="s">
        <v>74</v>
      </c>
      <c r="E40" s="18">
        <v>4</v>
      </c>
      <c r="F40" s="19">
        <v>105750</v>
      </c>
      <c r="G40" s="17">
        <f t="shared" si="2"/>
        <v>423000</v>
      </c>
    </row>
    <row r="41" spans="1:7" ht="76.5">
      <c r="A41" s="1">
        <v>36</v>
      </c>
      <c r="B41" s="20" t="s">
        <v>85</v>
      </c>
      <c r="C41" s="20" t="s">
        <v>86</v>
      </c>
      <c r="D41" s="21" t="s">
        <v>74</v>
      </c>
      <c r="E41" s="21">
        <v>5</v>
      </c>
      <c r="F41" s="19">
        <v>78750</v>
      </c>
      <c r="G41" s="17">
        <f t="shared" si="2"/>
        <v>393750</v>
      </c>
    </row>
    <row r="42" spans="1:7" ht="63.75">
      <c r="A42" s="1">
        <v>37</v>
      </c>
      <c r="B42" s="16" t="s">
        <v>87</v>
      </c>
      <c r="C42" s="16" t="s">
        <v>88</v>
      </c>
      <c r="D42" s="17" t="s">
        <v>74</v>
      </c>
      <c r="E42" s="18">
        <v>3</v>
      </c>
      <c r="F42" s="19">
        <v>83040</v>
      </c>
      <c r="G42" s="17">
        <f t="shared" si="2"/>
        <v>249120</v>
      </c>
    </row>
    <row r="43" spans="1:7" ht="63.75">
      <c r="A43" s="1">
        <v>38</v>
      </c>
      <c r="B43" s="20" t="s">
        <v>89</v>
      </c>
      <c r="C43" s="20" t="s">
        <v>90</v>
      </c>
      <c r="D43" s="21" t="s">
        <v>74</v>
      </c>
      <c r="E43" s="21">
        <v>1</v>
      </c>
      <c r="F43" s="19">
        <v>76230</v>
      </c>
      <c r="G43" s="17">
        <f t="shared" si="2"/>
        <v>76230</v>
      </c>
    </row>
    <row r="44" spans="1:7" ht="63.75">
      <c r="A44" s="1">
        <v>39</v>
      </c>
      <c r="B44" s="20" t="s">
        <v>91</v>
      </c>
      <c r="C44" s="20" t="s">
        <v>92</v>
      </c>
      <c r="D44" s="21" t="s">
        <v>74</v>
      </c>
      <c r="E44" s="21">
        <v>1</v>
      </c>
      <c r="F44" s="19">
        <v>76230</v>
      </c>
      <c r="G44" s="17">
        <f>F44*E44</f>
        <v>76230</v>
      </c>
    </row>
    <row r="45" spans="1:7" ht="102">
      <c r="A45" s="1">
        <v>40</v>
      </c>
      <c r="B45" s="20" t="s">
        <v>93</v>
      </c>
      <c r="C45" s="20" t="s">
        <v>94</v>
      </c>
      <c r="D45" s="21" t="s">
        <v>1</v>
      </c>
      <c r="E45" s="21">
        <v>2</v>
      </c>
      <c r="F45" s="19">
        <v>218400</v>
      </c>
      <c r="G45" s="17">
        <f t="shared" si="2"/>
        <v>436800</v>
      </c>
    </row>
    <row r="46" spans="1:7" ht="102">
      <c r="A46" s="1">
        <v>41</v>
      </c>
      <c r="B46" s="20" t="s">
        <v>95</v>
      </c>
      <c r="C46" s="20" t="s">
        <v>94</v>
      </c>
      <c r="D46" s="21" t="s">
        <v>1</v>
      </c>
      <c r="E46" s="21">
        <v>2</v>
      </c>
      <c r="F46" s="19">
        <v>218400</v>
      </c>
      <c r="G46" s="17">
        <f t="shared" si="2"/>
        <v>436800</v>
      </c>
    </row>
    <row r="47" spans="1:7" ht="114.75">
      <c r="A47" s="1">
        <v>42</v>
      </c>
      <c r="B47" s="20" t="s">
        <v>96</v>
      </c>
      <c r="C47" s="20" t="s">
        <v>78</v>
      </c>
      <c r="D47" s="21" t="s">
        <v>1</v>
      </c>
      <c r="E47" s="21">
        <v>3</v>
      </c>
      <c r="F47" s="19">
        <v>57600</v>
      </c>
      <c r="G47" s="17">
        <f t="shared" si="2"/>
        <v>172800</v>
      </c>
    </row>
    <row r="48" spans="1:7" ht="102">
      <c r="A48" s="1">
        <v>43</v>
      </c>
      <c r="B48" s="2" t="s">
        <v>59</v>
      </c>
      <c r="C48" s="11" t="s">
        <v>58</v>
      </c>
      <c r="D48" s="16" t="s">
        <v>1</v>
      </c>
      <c r="E48" s="21">
        <v>2</v>
      </c>
      <c r="F48" s="19">
        <v>927360</v>
      </c>
      <c r="G48" s="17">
        <f t="shared" si="2"/>
        <v>1854720</v>
      </c>
    </row>
    <row r="49" spans="1:7" ht="229.5">
      <c r="A49" s="1">
        <v>44</v>
      </c>
      <c r="B49" s="2" t="s">
        <v>61</v>
      </c>
      <c r="C49" s="11" t="s">
        <v>60</v>
      </c>
      <c r="D49" s="16" t="s">
        <v>1</v>
      </c>
      <c r="E49" s="21">
        <v>2</v>
      </c>
      <c r="F49" s="19">
        <v>1218000</v>
      </c>
      <c r="G49" s="17">
        <f t="shared" si="2"/>
        <v>2436000</v>
      </c>
    </row>
    <row r="50" spans="1:7" ht="267.75">
      <c r="A50" s="1">
        <v>45</v>
      </c>
      <c r="B50" s="2" t="s">
        <v>69</v>
      </c>
      <c r="C50" s="2" t="s">
        <v>62</v>
      </c>
      <c r="D50" s="16" t="s">
        <v>74</v>
      </c>
      <c r="E50" s="21">
        <v>3</v>
      </c>
      <c r="F50" s="19">
        <v>468720</v>
      </c>
      <c r="G50" s="17">
        <f t="shared" si="2"/>
        <v>1406160</v>
      </c>
    </row>
    <row r="51" spans="1:7" ht="63.75">
      <c r="A51" s="1">
        <v>46</v>
      </c>
      <c r="B51" s="2" t="s">
        <v>63</v>
      </c>
      <c r="C51" s="16" t="s">
        <v>71</v>
      </c>
      <c r="D51" s="16" t="s">
        <v>1</v>
      </c>
      <c r="E51" s="21">
        <v>2</v>
      </c>
      <c r="F51" s="19">
        <v>265500</v>
      </c>
      <c r="G51" s="17">
        <f t="shared" si="2"/>
        <v>531000</v>
      </c>
    </row>
    <row r="52" spans="1:7" ht="76.5">
      <c r="A52" s="1">
        <v>47</v>
      </c>
      <c r="B52" s="2" t="s">
        <v>64</v>
      </c>
      <c r="C52" s="16" t="s">
        <v>70</v>
      </c>
      <c r="D52" s="16" t="s">
        <v>1</v>
      </c>
      <c r="E52" s="21">
        <v>2</v>
      </c>
      <c r="F52" s="19">
        <v>265500</v>
      </c>
      <c r="G52" s="17">
        <f t="shared" si="2"/>
        <v>531000</v>
      </c>
    </row>
    <row r="53" spans="1:7" ht="191.25">
      <c r="A53" s="1">
        <v>48</v>
      </c>
      <c r="B53" s="2" t="s">
        <v>65</v>
      </c>
      <c r="C53" s="16" t="s">
        <v>66</v>
      </c>
      <c r="D53" s="16" t="s">
        <v>1</v>
      </c>
      <c r="E53" s="21">
        <v>2</v>
      </c>
      <c r="F53" s="19">
        <v>461250</v>
      </c>
      <c r="G53" s="17">
        <f t="shared" si="2"/>
        <v>922500</v>
      </c>
    </row>
    <row r="54" spans="1:7">
      <c r="A54" s="21"/>
      <c r="B54" s="16"/>
      <c r="C54" s="22"/>
      <c r="D54" s="16"/>
      <c r="E54" s="21"/>
      <c r="F54" s="21"/>
      <c r="G54" s="23">
        <f>SUM(G9:G53)</f>
        <v>18699160</v>
      </c>
    </row>
  </sheetData>
  <pageMargins left="0.28000000000000003" right="0.17" top="0.49" bottom="0.28000000000000003" header="0.31496062992125984" footer="0.16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2020-01-31T08:16:36Z</cp:lastPrinted>
  <dcterms:created xsi:type="dcterms:W3CDTF">2019-01-21T10:23:08Z</dcterms:created>
  <dcterms:modified xsi:type="dcterms:W3CDTF">2020-01-31T12:50:45Z</dcterms:modified>
</cp:coreProperties>
</file>