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 1" sheetId="1" r:id="rId1"/>
    <sheet name="Лист1" sheetId="2" r:id="rId2"/>
  </sheets>
  <definedNames>
    <definedName name="_xlnm._FilterDatabase" localSheetId="0" hidden="1">'Лист 1'!$A$2:$R$43</definedName>
  </definedNames>
  <calcPr calcId="162913"/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G43" i="1" l="1"/>
</calcChain>
</file>

<file path=xl/sharedStrings.xml><?xml version="1.0" encoding="utf-8"?>
<sst xmlns="http://schemas.openxmlformats.org/spreadsheetml/2006/main" count="222" uniqueCount="136">
  <si>
    <t>Кол-во</t>
  </si>
  <si>
    <t>Цена</t>
  </si>
  <si>
    <t>пара</t>
  </si>
  <si>
    <t>штука</t>
  </si>
  <si>
    <t>Наименование</t>
  </si>
  <si>
    <t>Ед.изм</t>
  </si>
  <si>
    <t>Винбластин</t>
  </si>
  <si>
    <t>лиофилизат для приготовления раствора 5 мг</t>
  </si>
  <si>
    <t>флакон</t>
  </si>
  <si>
    <t>Глюкоза (Декстроза)</t>
  </si>
  <si>
    <t xml:space="preserve"> раствор для инфузий 5% 400 мл</t>
  </si>
  <si>
    <t>Губка гемостатическая содержащая фибриноген и тромбин</t>
  </si>
  <si>
    <t>содержащая, фибриноген, тромбин, размер 2,5*3,0</t>
  </si>
  <si>
    <t>содержащая, фибриноген, тромбин, размер 4,8*4,8</t>
  </si>
  <si>
    <t>Диазепам (У)</t>
  </si>
  <si>
    <t>раствор для внутримышеч-ного и внутривенного применения 5мг/мл 2мл</t>
  </si>
  <si>
    <t>ампула</t>
  </si>
  <si>
    <t>Кальция фолинат</t>
  </si>
  <si>
    <t>раствор для инъекций 10 мг/мл 5 мл /лиофилизат для приготовления раствора для внутривенного и внутримышечного введения 50 мг</t>
  </si>
  <si>
    <t>Карбамазепин</t>
  </si>
  <si>
    <t>таблетка 200 мг</t>
  </si>
  <si>
    <t>таблетка</t>
  </si>
  <si>
    <t>Натрия фолинат</t>
  </si>
  <si>
    <t>раствор для инъекций 400 мг/8 мл</t>
  </si>
  <si>
    <t>Парацетамол</t>
  </si>
  <si>
    <t>суппозиторий ректальный 80 мг, 100 мг</t>
  </si>
  <si>
    <t>суппозиторий</t>
  </si>
  <si>
    <t>Сульфаметоксазол и триметоприм</t>
  </si>
  <si>
    <t xml:space="preserve">суспензия для приема внутрь 240 мг/5 мл 80 мл </t>
  </si>
  <si>
    <t>Тиопентал натрия</t>
  </si>
  <si>
    <t>порошок лиофилизированный для приготовления раствора для инъекций 1000 мг</t>
  </si>
  <si>
    <t>Флуконазол</t>
  </si>
  <si>
    <t>таблетка 100 мг</t>
  </si>
  <si>
    <t>Хлоропирамин</t>
  </si>
  <si>
    <t>таблетка 25 мг</t>
  </si>
  <si>
    <t>Циклоспорин</t>
  </si>
  <si>
    <t>капсула 25 мг</t>
  </si>
  <si>
    <t>капсула</t>
  </si>
  <si>
    <t>капсула 50 мг</t>
  </si>
  <si>
    <t>капсула 100 мг</t>
  </si>
  <si>
    <t>№                 лота</t>
  </si>
  <si>
    <t>Характеристика</t>
  </si>
  <si>
    <t>Сумма, тенге</t>
  </si>
  <si>
    <t>Комплект хирургический стерильный</t>
  </si>
  <si>
    <t>1. халат медицинский плотность 25 грамм/кв.м. - 1 шт;2. пилотка-колпак плотность 42 грамм/кв.м. – 1 шт.;3. бахилы высокие плотность 42 грамм/кв.м. – 1 пара;4. маска медицинская трехслойная – 1 шт.</t>
  </si>
  <si>
    <t>Комплект хирургической одежды стерильный</t>
  </si>
  <si>
    <t>1. костюм хирургический (рубашка, брюки) плотность 42 грамм/кв.м.– 1 шт.;2. бахилы высокие плотность 42 грамм/кв.м. – 1 пара;3. маска медицинская трехслойная – 1 шт.;4. пилотка-колпак плотность 42 грамм/кв.м. - 1 шт.</t>
  </si>
  <si>
    <t>Перчатки диагностические латексные текстурированные неопудренные стерильные</t>
  </si>
  <si>
    <t>размерами: 8-8,5 (L)</t>
  </si>
  <si>
    <t>Перчатки хирургические латексные опудренные стерильные</t>
  </si>
  <si>
    <t>размерами: 7 с длинной манжетой анатомической формы</t>
  </si>
  <si>
    <t>размерами: 7,5 с длинной манжетой анатомической формы</t>
  </si>
  <si>
    <t>размерами: 8 с длинной манжетой анатомической формы</t>
  </si>
  <si>
    <t>Зонд для энтерального питания, размер СН 10</t>
  </si>
  <si>
    <t>стерильный, однократного применения, размер СН 10, длина 40,0 см диаметр 3,3 мм</t>
  </si>
  <si>
    <t>Зонд желудочный размер СН 10</t>
  </si>
  <si>
    <t>стерильный, однократного применения, размер СН 10, длина 85 см, диаметр 3,3 мм, с открытой и закрытой заходной частью, двумя и четырьмя боковыми отверстиями</t>
  </si>
  <si>
    <t>Катетер Нелатона, размеры СН 6</t>
  </si>
  <si>
    <t>однократного применения, стерильный, размер СН 6, длиной 40,0 см, диаметр 2,0 мм</t>
  </si>
  <si>
    <t>Катетер Нелатона, размеры СН 8</t>
  </si>
  <si>
    <t>однократного применения, стерильный, размер СН 8, длиной 40,0 см, диаметр 2,7 мм</t>
  </si>
  <si>
    <t>Катетер отсасывающий, размер СН 10</t>
  </si>
  <si>
    <t>однократного применения, стерильный, размер СН 10, длиной 52,0 см, диаметр 3,3 мм</t>
  </si>
  <si>
    <t>Комплект для ограничения операционного поля из нетканого материала одноразовый стерильный</t>
  </si>
  <si>
    <t>1. Простыня 200см х 140см с липким краем - 2 шт.
2. Салфетка  80см х 70см с липким краем - 2 шт.</t>
  </si>
  <si>
    <t>Комплект для операции на бедре</t>
  </si>
  <si>
    <t>1.Чехол на инструментальный стол, размер 145*80 см, количество – 1 шт., изготовлен нетканого материала; 2. Простыня с адгезивным краем, размер 180*160 см, количество - 1 шт.,  изготовлена из нетканого материала;3. Простыня с адгезивным краем, размер 240*160 см, количество - 1 шт., изготовлена из нетканого материала;  4. Простыня с вырезом, размер 250*180 см,  количество - 1 шт., изготовлена из нетканого материала;5. Простыня влагонепроницаемая с адгезивным краем, размер 90*80 см, количество - 2 шт., изготовлена из нетканого материала; 6. Простыня на операционный стол, размер 190*160 см, количество - 1 шт., изготовлена из нетканого материала; 7. Лента операционная, размер 50*10 см, количество - 3 шт., изготовлена из полимеров и бумаги;  8. Бахила-чулок, размер 120*34 см, количество - 1 шт, изготовлена из нетканого материала</t>
  </si>
  <si>
    <t>комплект</t>
  </si>
  <si>
    <t>Комплект хирургический из нетканого материала одноразовый стерильный</t>
  </si>
  <si>
    <t>1. Халат хирургический – 1 шт.
2. Пилотка-колпак – 1 шт.
3. Бахилы – 1 пара
4. Фартук – 1 шт.
5. Маска – 1 шт.</t>
  </si>
  <si>
    <t>Перчатки диагностические латексные текстурированные неопудренные нестерильные</t>
  </si>
  <si>
    <t>размерами: 7-8 (M)</t>
  </si>
  <si>
    <t xml:space="preserve">Перчатки диагностические нитриловые текстурированные неопудренные нестерильные </t>
  </si>
  <si>
    <t>Халат медицинский одноразовый нестерильный</t>
  </si>
  <si>
    <t>из нетканого материала размер M</t>
  </si>
  <si>
    <t>из нетканого материала размер L</t>
  </si>
  <si>
    <t>Халат одноразовый хирургический для стандартных и длительных операций и процедур, стерильный</t>
  </si>
  <si>
    <t>из нетканого материала СМС 40 гр/м кв. для стандартных и длительных процедур размером L</t>
  </si>
  <si>
    <t>из нетканого материала СМС 40 гр/м кв. для стандартных и длительных процедур размером М</t>
  </si>
  <si>
    <t>из нетканого материала СМС 40 гр/м кв. для стандартных и длительных процедур размером XL</t>
  </si>
  <si>
    <t>Шпатель терапевтический</t>
  </si>
  <si>
    <t>стерильный одноразового применения, деревянный</t>
  </si>
  <si>
    <t>стерильный одноразового применения, пластиковый</t>
  </si>
  <si>
    <t>МИ</t>
  </si>
  <si>
    <t>ТОО "Kelun-Kazpharm" (Келун-Казфарм)</t>
  </si>
  <si>
    <t>ТОО "Димеда"</t>
  </si>
  <si>
    <t>ТОО "FARM ALLIANCE"</t>
  </si>
  <si>
    <t>ТОО "Vita pharma"</t>
  </si>
  <si>
    <t>ТОО "КФК МЕДСЕРВИС ПЛЮС"</t>
  </si>
  <si>
    <t>ТОО "INKAR"</t>
  </si>
  <si>
    <t>ТОО "Мерусар и К"</t>
  </si>
  <si>
    <t>ТОО "QazMegaCom"</t>
  </si>
  <si>
    <t>ТОО "Альянс-АА"</t>
  </si>
  <si>
    <t>Победитель</t>
  </si>
  <si>
    <t>Отечественный производитель</t>
  </si>
  <si>
    <t>GDP</t>
  </si>
  <si>
    <t>119,00 Глюкоза пр-ва Kelun-Kazpharm (Келун-Казфарм)  КАЗАХСТАН № РК-ЛС-3№020672</t>
  </si>
  <si>
    <t>737,00 Тиопентал-КМП пр-ва УКРАИНА № РК-ЛС-5№000327</t>
  </si>
  <si>
    <t>120,00                    Глюкоза, пр-ва Kelun-Kazpharm (Келун-Казфарм), Казахстан РК-ЛС-3№020672</t>
  </si>
  <si>
    <t>425,50 Халат хирургический «M-Suit» пр-ва Mega Pharma КАЗАХСТАН РК-ИМН-0№022710</t>
  </si>
  <si>
    <t>444,00 Халат хирургический «M-Suit» пр-ва Mega Pharma КАЗАХСТАН РК-ИМН-0№022710</t>
  </si>
  <si>
    <t>94,25 Перчатки mediOk пр-ва Малазия РК-ИМН-5№022058</t>
  </si>
  <si>
    <t>94,25 Перчатки mediOk пр-ва Малазия РК-ИМН-5№019845</t>
  </si>
  <si>
    <t>195,00 Перчатки  Biohandix®, пр-ва КИТАЙ РК-ИМН-5№022310</t>
  </si>
  <si>
    <t>195,00 Перчатки Biohandix®, пр-ва КИТАЙ РК-ИМН-5№022310</t>
  </si>
  <si>
    <t>195,00 Перчатки «turan», пр-ва МАЛАЙЗИЯ РК-ИМН-5№020167</t>
  </si>
  <si>
    <t>215,00 Аспирационный катетер и вакуум.контролер, пр-ва КИТАЙ РК-ИМН-5№013583</t>
  </si>
  <si>
    <t>79,00 Перчатки диагностические Blossom пр-ва МАЛАЙЗИЯ РК-ИМН-5№017284</t>
  </si>
  <si>
    <t>79,00 Перчатки mediOk пр-ва МАЛАЙЗИЯ РК-ИМН-5№019845</t>
  </si>
  <si>
    <t>80,00 Перчатки Vita Pharma пр-ва КАЗАХСТАН РК-ИМН-0№023353</t>
  </si>
  <si>
    <t xml:space="preserve">400,00 Халат хирургический пр-ва КАЗАХСТАН № РК-ИМН-5№021777
</t>
  </si>
  <si>
    <t>80,00 Перчатки mediOk пр-ва МАЛАЙЗИЯ № РК-ИМН-5№021907</t>
  </si>
  <si>
    <t>80,00 Перчатки mediOk пр-ва МАЛАЙЗИЯ № РК-ИМН-5№019845</t>
  </si>
  <si>
    <t xml:space="preserve">1100,00 Комплект одежды и белья одноразовый стерильный пр-ва ТОО «Мерусар и К» КАЗАХСТАН № РК-ИМН-5№020376
</t>
  </si>
  <si>
    <t>1240,00 Комплект одежды и белья одноразовый стерильный пр-ва ТОО «Мерусар и К» КАЗАХСТАН № РК-ИМН-5№020376</t>
  </si>
  <si>
    <t xml:space="preserve">8900,00  Комплект стерильный операционный одноразовый пр-ва ТОО «Мерусар и К» КАЗАХСТАН № РК-ИМН-5№021407
</t>
  </si>
  <si>
    <t xml:space="preserve">1300,00 Комплект одежды и белья одноразовый стерильный пр-ва «Merusar &amp; Co» КАЗАХСТАН № РК-ИМН-5№020376
</t>
  </si>
  <si>
    <t>1245,00                   Халат медицинский Нәрия, «Merusar &amp; Co» КАЗАХСТАН № РК-ИМН-5№020376</t>
  </si>
  <si>
    <t>1200,00                    Халат медицинский Нәрия, «Merusar &amp; Co» КАЗАХСТАН № РК-ИМН-5№020376</t>
  </si>
  <si>
    <t>1245,00                       Халат медицинский Нәрия, «Merusar &amp; Co» КАЗАХСТАН № РК-ИМН-5№020376</t>
  </si>
  <si>
    <t>360,00                       Халат медицинский Нәрия пр-ва «Merusar &amp; Co» КАЗАХСТАН № РК-ИМН-5№021373</t>
  </si>
  <si>
    <t>360,00                    Халат медицинский Нәрия пр-ва «Merusar &amp; Co» КАЗАХСТАН № РК-ИМН-5№021373</t>
  </si>
  <si>
    <t>61,90 Перчатки диагностические Blossom пр-ва МАЛАЙЗИЯ № РК-ИМН-5№017284</t>
  </si>
  <si>
    <t>61,90 Перчатки mediOk пр-ва МАЛАЙЗИЯ № РК-ИМН-5№019845</t>
  </si>
  <si>
    <t>175,00 Разовый ввоз, KZ41VBY00051096 пр-ва Узбекистан</t>
  </si>
  <si>
    <t>8893,00 Комплект для операции на бедре пр-ва Dolce КАЗАХСТАН № РК-ИМН-5№019762</t>
  </si>
  <si>
    <t>20,40                     Шпатель медицинский Biolop®, пр-ва Китай, РК-ИМН-5№018624</t>
  </si>
  <si>
    <t xml:space="preserve">118,00                    Перчатки медицинские смотровые латексные VOGT MEDICAL пр-ва  ГЕРМАНИЯ № РК-ИМН-5№010713
</t>
  </si>
  <si>
    <t xml:space="preserve">185,00                         Перчатки mediOk пр-ва МАЛАЙЗИЯ № РК-ИМН-5№019845
</t>
  </si>
  <si>
    <t>468,00                          Халат хирургический «Dolce-Pharm» пр-ва Dolce КАЗАХСТАН № РК-ИМН-5№017230</t>
  </si>
  <si>
    <t>475,00                           Халат хирургический «Dolce-Pharm» пр-ва Dolce КАЗАХСТАН № РК-ИМН-5№017230</t>
  </si>
  <si>
    <t>1111,00                         Халат хирургический «Dolce-Pharm» пр-ва Dolce КАЗАХСТАН № РК-ИМН-5№017521</t>
  </si>
  <si>
    <t>1111,00                       Халат хирургический «Dolce-Pharm» пр-ва Dolce КАЗАХСТАН № РК-ИМН-5№017521</t>
  </si>
  <si>
    <t>1111,00                        Халат хирургический «Dolce-Pharm» пр-ва Dolce КАЗАХСТАН № РК-ИМН-5№017521</t>
  </si>
  <si>
    <r>
      <t xml:space="preserve">1775,00 Комплект для ограничения операционного поля пр-ва Dolce КАЗАХСТАН № РК-ИМН-5№019762 </t>
    </r>
    <r>
      <rPr>
        <sz val="10"/>
        <color rgb="FFFF0000"/>
        <rFont val="Arial"/>
        <family val="2"/>
        <charset val="204"/>
      </rPr>
      <t>РУ не соответствует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</si>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</sst>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tisSansSerif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3" fontId="7" fillId="2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0" xfId="3" applyFont="1" applyAlignment="1">
      <alignment horizontal="center" vertical="center"/>
    </xf>
    <xf numFmtId="43" fontId="8" fillId="2" borderId="1" xfId="3" applyFont="1" applyFill="1" applyBorder="1" applyAlignment="1">
      <alignment horizontal="center" vertical="center"/>
    </xf>
    <xf numFmtId="43" fontId="5" fillId="0" borderId="1" xfId="3" applyFont="1" applyFill="1" applyBorder="1" applyAlignment="1">
      <alignment horizontal="center" vertical="center"/>
    </xf>
    <xf numFmtId="43" fontId="4" fillId="0" borderId="1" xfId="3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3" fontId="6" fillId="2" borderId="1" xfId="3" applyFont="1" applyFill="1" applyBorder="1" applyAlignment="1">
      <alignment horizontal="center" vertical="center"/>
    </xf>
    <xf numFmtId="43" fontId="7" fillId="0" borderId="1" xfId="3" applyFont="1" applyBorder="1" applyAlignment="1">
      <alignment horizontal="center" vertical="center"/>
    </xf>
    <xf numFmtId="43" fontId="7" fillId="0" borderId="0" xfId="3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3" fontId="5" fillId="0" borderId="1" xfId="3" applyFont="1" applyFill="1" applyBorder="1" applyAlignment="1">
      <alignment horizontal="center" vertical="center" wrapText="1" shrinkToFit="1"/>
    </xf>
    <xf numFmtId="43" fontId="4" fillId="0" borderId="1" xfId="3" applyFont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wrapText="1"/>
    </xf>
    <xf numFmtId="0" fontId="4" fillId="5" borderId="0" xfId="0" applyFont="1" applyFill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="85" zoomScaleNormal="85" workbookViewId="0">
      <pane ySplit="2" topLeftCell="A3" activePane="bottomLeft" state="frozen"/>
      <selection pane="bottomLeft" activeCell="A2" sqref="A2"/>
    </sheetView>
  </sheetViews>
  <sheetFormatPr defaultRowHeight="12.75"/>
  <cols>
    <col min="1" max="1" width="6.5703125" style="5" customWidth="1"/>
    <col min="2" max="2" width="32" style="5" customWidth="1"/>
    <col min="3" max="3" width="63" style="5" customWidth="1"/>
    <col min="4" max="4" width="13.140625" style="5" bestFit="1" customWidth="1"/>
    <col min="5" max="5" width="13.140625" style="5" customWidth="1"/>
    <col min="6" max="6" width="18.85546875" style="9" customWidth="1"/>
    <col min="7" max="7" width="15" style="9" bestFit="1" customWidth="1"/>
    <col min="8" max="8" width="16.7109375" style="31" bestFit="1" customWidth="1"/>
    <col min="9" max="9" width="14.7109375" style="31" bestFit="1" customWidth="1"/>
    <col min="10" max="10" width="11.42578125" style="31" customWidth="1"/>
    <col min="11" max="11" width="13.85546875" style="31" customWidth="1"/>
    <col min="12" max="12" width="12.7109375" style="31" customWidth="1"/>
    <col min="13" max="13" width="12.140625" style="31" bestFit="1" customWidth="1"/>
    <col min="14" max="14" width="13.7109375" style="31" customWidth="1"/>
    <col min="15" max="15" width="13.140625" style="5" customWidth="1"/>
    <col min="16" max="17" width="16.140625" style="5" bestFit="1" customWidth="1"/>
    <col min="18" max="16384" width="9.140625" style="5"/>
  </cols>
  <sheetData>
    <row r="1" spans="1:17" ht="24">
      <c r="H1" s="30" t="s">
        <v>94</v>
      </c>
      <c r="K1" s="30" t="s">
        <v>94</v>
      </c>
      <c r="M1" s="31" t="s">
        <v>95</v>
      </c>
      <c r="N1" s="30" t="s">
        <v>94</v>
      </c>
    </row>
    <row r="2" spans="1:17" ht="36">
      <c r="A2" s="1" t="s">
        <v>40</v>
      </c>
      <c r="B2" s="2" t="s">
        <v>4</v>
      </c>
      <c r="C2" s="2" t="s">
        <v>41</v>
      </c>
      <c r="D2" s="2" t="s">
        <v>5</v>
      </c>
      <c r="E2" s="2" t="s">
        <v>0</v>
      </c>
      <c r="F2" s="3" t="s">
        <v>1</v>
      </c>
      <c r="G2" s="10" t="s">
        <v>42</v>
      </c>
      <c r="H2" s="18" t="s">
        <v>84</v>
      </c>
      <c r="I2" s="19" t="s">
        <v>85</v>
      </c>
      <c r="J2" s="18" t="s">
        <v>86</v>
      </c>
      <c r="K2" s="18" t="s">
        <v>87</v>
      </c>
      <c r="L2" s="18" t="s">
        <v>88</v>
      </c>
      <c r="M2" s="19" t="s">
        <v>89</v>
      </c>
      <c r="N2" s="18" t="s">
        <v>90</v>
      </c>
      <c r="O2" s="18" t="s">
        <v>91</v>
      </c>
      <c r="P2" s="19" t="s">
        <v>92</v>
      </c>
      <c r="Q2" s="19" t="s">
        <v>93</v>
      </c>
    </row>
    <row r="3" spans="1:17">
      <c r="A3" s="4">
        <v>1</v>
      </c>
      <c r="B3" s="6" t="s">
        <v>6</v>
      </c>
      <c r="C3" s="6" t="s">
        <v>7</v>
      </c>
      <c r="D3" s="4" t="s">
        <v>8</v>
      </c>
      <c r="E3" s="4">
        <v>65</v>
      </c>
      <c r="F3" s="11">
        <v>941.85</v>
      </c>
      <c r="G3" s="12">
        <f>E3*F3</f>
        <v>61220.25</v>
      </c>
      <c r="H3" s="20"/>
      <c r="I3" s="20"/>
      <c r="J3" s="20"/>
      <c r="K3" s="20"/>
      <c r="L3" s="20"/>
      <c r="M3" s="20"/>
      <c r="N3" s="20"/>
      <c r="O3" s="20"/>
      <c r="P3" s="20"/>
      <c r="Q3" s="20" t="s">
        <v>135</v>
      </c>
    </row>
    <row r="4" spans="1:17" s="26" customFormat="1" ht="114.75">
      <c r="A4" s="22">
        <v>2</v>
      </c>
      <c r="B4" s="22" t="s">
        <v>9</v>
      </c>
      <c r="C4" s="22" t="s">
        <v>10</v>
      </c>
      <c r="D4" s="22" t="s">
        <v>8</v>
      </c>
      <c r="E4" s="22">
        <v>4500</v>
      </c>
      <c r="F4" s="23">
        <v>141.37</v>
      </c>
      <c r="G4" s="24">
        <f t="shared" ref="G4:G18" si="0">E4*F4</f>
        <v>636165</v>
      </c>
      <c r="H4" s="28" t="s">
        <v>98</v>
      </c>
      <c r="I4" s="25"/>
      <c r="J4" s="25"/>
      <c r="K4" s="25"/>
      <c r="L4" s="25" t="s">
        <v>96</v>
      </c>
      <c r="M4" s="25"/>
      <c r="N4" s="25"/>
      <c r="O4" s="25"/>
      <c r="P4" s="25"/>
      <c r="Q4" s="18" t="s">
        <v>84</v>
      </c>
    </row>
    <row r="5" spans="1:17" ht="38.25">
      <c r="A5" s="4">
        <v>3</v>
      </c>
      <c r="B5" s="6" t="s">
        <v>11</v>
      </c>
      <c r="C5" s="6" t="s">
        <v>12</v>
      </c>
      <c r="D5" s="4" t="s">
        <v>3</v>
      </c>
      <c r="E5" s="4">
        <v>4</v>
      </c>
      <c r="F5" s="11">
        <v>9618.16</v>
      </c>
      <c r="G5" s="12">
        <f t="shared" si="0"/>
        <v>38472.639999999999</v>
      </c>
      <c r="H5" s="20"/>
      <c r="I5" s="20"/>
      <c r="J5" s="20"/>
      <c r="K5" s="20"/>
      <c r="L5" s="20"/>
      <c r="M5" s="20"/>
      <c r="N5" s="20"/>
      <c r="O5" s="20"/>
      <c r="P5" s="20"/>
      <c r="Q5" s="20" t="s">
        <v>135</v>
      </c>
    </row>
    <row r="6" spans="1:17" ht="38.25">
      <c r="A6" s="4">
        <v>4</v>
      </c>
      <c r="B6" s="6" t="s">
        <v>11</v>
      </c>
      <c r="C6" s="6" t="s">
        <v>13</v>
      </c>
      <c r="D6" s="4" t="s">
        <v>3</v>
      </c>
      <c r="E6" s="4">
        <v>4</v>
      </c>
      <c r="F6" s="11">
        <v>21364.66</v>
      </c>
      <c r="G6" s="12">
        <f t="shared" si="0"/>
        <v>85458.64</v>
      </c>
      <c r="H6" s="20"/>
      <c r="I6" s="20"/>
      <c r="J6" s="20"/>
      <c r="K6" s="20"/>
      <c r="L6" s="20"/>
      <c r="M6" s="20"/>
      <c r="N6" s="20"/>
      <c r="O6" s="20"/>
      <c r="P6" s="20"/>
      <c r="Q6" s="20" t="s">
        <v>135</v>
      </c>
    </row>
    <row r="7" spans="1:17" ht="25.5">
      <c r="A7" s="4">
        <v>5</v>
      </c>
      <c r="B7" s="6" t="s">
        <v>14</v>
      </c>
      <c r="C7" s="6" t="s">
        <v>15</v>
      </c>
      <c r="D7" s="4" t="s">
        <v>16</v>
      </c>
      <c r="E7" s="4">
        <v>160</v>
      </c>
      <c r="F7" s="11">
        <v>119.95</v>
      </c>
      <c r="G7" s="12">
        <f t="shared" si="0"/>
        <v>19192</v>
      </c>
      <c r="H7" s="20"/>
      <c r="I7" s="20"/>
      <c r="J7" s="20"/>
      <c r="K7" s="20"/>
      <c r="L7" s="20"/>
      <c r="M7" s="20"/>
      <c r="N7" s="20"/>
      <c r="O7" s="20"/>
      <c r="P7" s="20"/>
      <c r="Q7" s="20" t="s">
        <v>135</v>
      </c>
    </row>
    <row r="8" spans="1:17" ht="25.5">
      <c r="A8" s="4">
        <v>6</v>
      </c>
      <c r="B8" s="6" t="s">
        <v>17</v>
      </c>
      <c r="C8" s="6" t="s">
        <v>18</v>
      </c>
      <c r="D8" s="4" t="s">
        <v>8</v>
      </c>
      <c r="E8" s="4">
        <v>160</v>
      </c>
      <c r="F8" s="11">
        <v>1207.3599999999999</v>
      </c>
      <c r="G8" s="12">
        <f t="shared" si="0"/>
        <v>193177.59999999998</v>
      </c>
      <c r="H8" s="20"/>
      <c r="I8" s="20"/>
      <c r="J8" s="20"/>
      <c r="K8" s="20"/>
      <c r="L8" s="20"/>
      <c r="M8" s="20"/>
      <c r="N8" s="20"/>
      <c r="O8" s="20"/>
      <c r="P8" s="20"/>
      <c r="Q8" s="20" t="s">
        <v>135</v>
      </c>
    </row>
    <row r="9" spans="1:17">
      <c r="A9" s="4">
        <v>7</v>
      </c>
      <c r="B9" s="6" t="s">
        <v>19</v>
      </c>
      <c r="C9" s="6" t="s">
        <v>20</v>
      </c>
      <c r="D9" s="4" t="s">
        <v>21</v>
      </c>
      <c r="E9" s="4">
        <v>200</v>
      </c>
      <c r="F9" s="11">
        <v>14.33</v>
      </c>
      <c r="G9" s="12">
        <f t="shared" si="0"/>
        <v>2866</v>
      </c>
      <c r="H9" s="20"/>
      <c r="I9" s="20"/>
      <c r="J9" s="20"/>
      <c r="K9" s="20"/>
      <c r="L9" s="20"/>
      <c r="M9" s="20"/>
      <c r="N9" s="20"/>
      <c r="O9" s="20"/>
      <c r="P9" s="20"/>
      <c r="Q9" s="20" t="s">
        <v>135</v>
      </c>
    </row>
    <row r="10" spans="1:17">
      <c r="A10" s="4">
        <v>8</v>
      </c>
      <c r="B10" s="6" t="s">
        <v>22</v>
      </c>
      <c r="C10" s="6" t="s">
        <v>23</v>
      </c>
      <c r="D10" s="4" t="s">
        <v>8</v>
      </c>
      <c r="E10" s="4">
        <v>130</v>
      </c>
      <c r="F10" s="11">
        <v>24027.86</v>
      </c>
      <c r="G10" s="12">
        <f t="shared" si="0"/>
        <v>3123621.8000000003</v>
      </c>
      <c r="H10" s="20"/>
      <c r="I10" s="20"/>
      <c r="J10" s="20"/>
      <c r="K10" s="20"/>
      <c r="L10" s="20"/>
      <c r="M10" s="20"/>
      <c r="N10" s="20"/>
      <c r="O10" s="20"/>
      <c r="P10" s="20"/>
      <c r="Q10" s="20" t="s">
        <v>135</v>
      </c>
    </row>
    <row r="11" spans="1:17">
      <c r="A11" s="4">
        <v>9</v>
      </c>
      <c r="B11" s="6" t="s">
        <v>24</v>
      </c>
      <c r="C11" s="6" t="s">
        <v>25</v>
      </c>
      <c r="D11" s="4" t="s">
        <v>26</v>
      </c>
      <c r="E11" s="4">
        <v>160</v>
      </c>
      <c r="F11" s="11">
        <v>17.37</v>
      </c>
      <c r="G11" s="12">
        <f t="shared" si="0"/>
        <v>2779.2000000000003</v>
      </c>
      <c r="H11" s="20"/>
      <c r="I11" s="20"/>
      <c r="J11" s="20"/>
      <c r="K11" s="20"/>
      <c r="L11" s="20"/>
      <c r="M11" s="20"/>
      <c r="N11" s="20"/>
      <c r="O11" s="20"/>
      <c r="P11" s="20"/>
      <c r="Q11" s="20" t="s">
        <v>135</v>
      </c>
    </row>
    <row r="12" spans="1:17">
      <c r="A12" s="4">
        <v>10</v>
      </c>
      <c r="B12" s="6" t="s">
        <v>27</v>
      </c>
      <c r="C12" s="6" t="s">
        <v>28</v>
      </c>
      <c r="D12" s="4" t="s">
        <v>8</v>
      </c>
      <c r="E12" s="4">
        <v>230</v>
      </c>
      <c r="F12" s="11">
        <v>384.63</v>
      </c>
      <c r="G12" s="12">
        <f t="shared" si="0"/>
        <v>88464.9</v>
      </c>
      <c r="H12" s="20"/>
      <c r="I12" s="20"/>
      <c r="J12" s="20"/>
      <c r="K12" s="20"/>
      <c r="L12" s="20"/>
      <c r="M12" s="20"/>
      <c r="N12" s="20"/>
      <c r="O12" s="20"/>
      <c r="P12" s="20"/>
      <c r="Q12" s="20" t="s">
        <v>135</v>
      </c>
    </row>
    <row r="13" spans="1:17" ht="76.5">
      <c r="A13" s="4">
        <v>11</v>
      </c>
      <c r="B13" s="6" t="s">
        <v>29</v>
      </c>
      <c r="C13" s="6" t="s">
        <v>30</v>
      </c>
      <c r="D13" s="4" t="s">
        <v>8</v>
      </c>
      <c r="E13" s="4">
        <v>60</v>
      </c>
      <c r="F13" s="11">
        <v>877.57</v>
      </c>
      <c r="G13" s="12">
        <f t="shared" si="0"/>
        <v>52654.200000000004</v>
      </c>
      <c r="H13" s="20"/>
      <c r="I13" s="20"/>
      <c r="J13" s="20"/>
      <c r="K13" s="20"/>
      <c r="L13" s="29" t="s">
        <v>97</v>
      </c>
      <c r="M13" s="20"/>
      <c r="N13" s="20"/>
      <c r="O13" s="20"/>
      <c r="P13" s="20"/>
      <c r="Q13" s="18" t="s">
        <v>88</v>
      </c>
    </row>
    <row r="14" spans="1:17">
      <c r="A14" s="4">
        <v>12</v>
      </c>
      <c r="B14" s="6" t="s">
        <v>31</v>
      </c>
      <c r="C14" s="6" t="s">
        <v>32</v>
      </c>
      <c r="D14" s="4" t="s">
        <v>21</v>
      </c>
      <c r="E14" s="4">
        <v>330</v>
      </c>
      <c r="F14" s="11">
        <v>78.58</v>
      </c>
      <c r="G14" s="12">
        <f t="shared" si="0"/>
        <v>25931.399999999998</v>
      </c>
      <c r="H14" s="20"/>
      <c r="I14" s="20"/>
      <c r="J14" s="20"/>
      <c r="K14" s="20"/>
      <c r="L14" s="20"/>
      <c r="M14" s="20"/>
      <c r="N14" s="20"/>
      <c r="O14" s="20"/>
      <c r="P14" s="20"/>
      <c r="Q14" s="20" t="s">
        <v>135</v>
      </c>
    </row>
    <row r="15" spans="1:17">
      <c r="A15" s="4">
        <v>13</v>
      </c>
      <c r="B15" s="6" t="s">
        <v>33</v>
      </c>
      <c r="C15" s="6" t="s">
        <v>34</v>
      </c>
      <c r="D15" s="4" t="s">
        <v>21</v>
      </c>
      <c r="E15" s="4">
        <v>30</v>
      </c>
      <c r="F15" s="11">
        <v>29.63</v>
      </c>
      <c r="G15" s="12">
        <f t="shared" si="0"/>
        <v>888.9</v>
      </c>
      <c r="H15" s="20"/>
      <c r="I15" s="20"/>
      <c r="J15" s="20"/>
      <c r="K15" s="20"/>
      <c r="L15" s="20"/>
      <c r="M15" s="20"/>
      <c r="N15" s="20"/>
      <c r="O15" s="20"/>
      <c r="P15" s="20"/>
      <c r="Q15" s="20" t="s">
        <v>135</v>
      </c>
    </row>
    <row r="16" spans="1:17">
      <c r="A16" s="4">
        <v>14</v>
      </c>
      <c r="B16" s="6" t="s">
        <v>35</v>
      </c>
      <c r="C16" s="6" t="s">
        <v>36</v>
      </c>
      <c r="D16" s="4" t="s">
        <v>37</v>
      </c>
      <c r="E16" s="4">
        <v>60</v>
      </c>
      <c r="F16" s="11">
        <v>70.489999999999995</v>
      </c>
      <c r="G16" s="12">
        <f t="shared" si="0"/>
        <v>4229.3999999999996</v>
      </c>
      <c r="H16" s="20"/>
      <c r="I16" s="20"/>
      <c r="J16" s="20"/>
      <c r="K16" s="20"/>
      <c r="L16" s="20"/>
      <c r="M16" s="20"/>
      <c r="N16" s="20"/>
      <c r="O16" s="20"/>
      <c r="P16" s="20"/>
      <c r="Q16" s="20" t="s">
        <v>135</v>
      </c>
    </row>
    <row r="17" spans="1:17">
      <c r="A17" s="4">
        <v>15</v>
      </c>
      <c r="B17" s="6" t="s">
        <v>35</v>
      </c>
      <c r="C17" s="6" t="s">
        <v>38</v>
      </c>
      <c r="D17" s="4" t="s">
        <v>37</v>
      </c>
      <c r="E17" s="4">
        <v>100</v>
      </c>
      <c r="F17" s="11">
        <v>242.11</v>
      </c>
      <c r="G17" s="12">
        <f t="shared" si="0"/>
        <v>24211</v>
      </c>
      <c r="H17" s="20"/>
      <c r="I17" s="20"/>
      <c r="J17" s="20"/>
      <c r="K17" s="20"/>
      <c r="L17" s="20"/>
      <c r="M17" s="20"/>
      <c r="N17" s="20"/>
      <c r="O17" s="20"/>
      <c r="P17" s="20"/>
      <c r="Q17" s="20" t="s">
        <v>135</v>
      </c>
    </row>
    <row r="18" spans="1:17">
      <c r="A18" s="4">
        <v>16</v>
      </c>
      <c r="B18" s="6" t="s">
        <v>35</v>
      </c>
      <c r="C18" s="6" t="s">
        <v>39</v>
      </c>
      <c r="D18" s="4" t="s">
        <v>37</v>
      </c>
      <c r="E18" s="4">
        <v>30</v>
      </c>
      <c r="F18" s="11">
        <v>206.9</v>
      </c>
      <c r="G18" s="12">
        <f t="shared" si="0"/>
        <v>6207</v>
      </c>
      <c r="H18" s="20"/>
      <c r="I18" s="20"/>
      <c r="J18" s="20"/>
      <c r="K18" s="20"/>
      <c r="L18" s="20"/>
      <c r="M18" s="20"/>
      <c r="N18" s="20"/>
      <c r="O18" s="20"/>
      <c r="P18" s="20"/>
      <c r="Q18" s="20" t="s">
        <v>135</v>
      </c>
    </row>
    <row r="19" spans="1:17" ht="21.75" customHeight="1">
      <c r="A19" s="17" t="s">
        <v>83</v>
      </c>
      <c r="B19" s="17"/>
      <c r="C19" s="17"/>
      <c r="D19" s="17"/>
      <c r="E19" s="17"/>
      <c r="F19" s="15"/>
      <c r="G19" s="15"/>
      <c r="H19" s="20"/>
      <c r="I19" s="20"/>
      <c r="J19" s="20"/>
      <c r="K19" s="20"/>
      <c r="L19" s="20"/>
      <c r="M19" s="20"/>
      <c r="N19" s="20"/>
      <c r="O19" s="20"/>
      <c r="P19" s="20"/>
      <c r="Q19" s="20" t="s">
        <v>135</v>
      </c>
    </row>
    <row r="20" spans="1:17" ht="165.75">
      <c r="A20" s="13">
        <v>17</v>
      </c>
      <c r="B20" s="6" t="s">
        <v>43</v>
      </c>
      <c r="C20" s="6" t="s">
        <v>44</v>
      </c>
      <c r="D20" s="4" t="s">
        <v>3</v>
      </c>
      <c r="E20" s="8">
        <v>160</v>
      </c>
      <c r="F20" s="7">
        <v>1117.8800000000001</v>
      </c>
      <c r="G20" s="14">
        <f>E20*F20</f>
        <v>178860.80000000002</v>
      </c>
      <c r="H20" s="20"/>
      <c r="I20" s="20"/>
      <c r="J20" s="20"/>
      <c r="K20" s="20"/>
      <c r="L20" s="20"/>
      <c r="M20" s="20"/>
      <c r="N20" s="29" t="s">
        <v>113</v>
      </c>
      <c r="O20" s="20"/>
      <c r="P20" s="20"/>
      <c r="Q20" s="18" t="s">
        <v>90</v>
      </c>
    </row>
    <row r="21" spans="1:17" ht="153">
      <c r="A21" s="13">
        <v>18</v>
      </c>
      <c r="B21" s="6" t="s">
        <v>45</v>
      </c>
      <c r="C21" s="6" t="s">
        <v>46</v>
      </c>
      <c r="D21" s="4" t="s">
        <v>3</v>
      </c>
      <c r="E21" s="8">
        <v>80</v>
      </c>
      <c r="F21" s="7">
        <v>1242.1600000000001</v>
      </c>
      <c r="G21" s="14">
        <f t="shared" ref="G21:G42" si="1">E21*F21</f>
        <v>99372.800000000003</v>
      </c>
      <c r="H21" s="20"/>
      <c r="I21" s="20"/>
      <c r="J21" s="20"/>
      <c r="K21" s="20"/>
      <c r="L21" s="20"/>
      <c r="M21" s="20"/>
      <c r="N21" s="29" t="s">
        <v>114</v>
      </c>
      <c r="O21" s="20"/>
      <c r="P21" s="20"/>
      <c r="Q21" s="18" t="s">
        <v>90</v>
      </c>
    </row>
    <row r="22" spans="1:17" ht="38.25">
      <c r="A22" s="13">
        <v>19</v>
      </c>
      <c r="B22" s="6" t="s">
        <v>47</v>
      </c>
      <c r="C22" s="6" t="s">
        <v>48</v>
      </c>
      <c r="D22" s="4" t="s">
        <v>2</v>
      </c>
      <c r="E22" s="8">
        <v>150</v>
      </c>
      <c r="F22" s="7">
        <v>159.6</v>
      </c>
      <c r="G22" s="14">
        <f t="shared" si="1"/>
        <v>23940</v>
      </c>
      <c r="H22" s="20"/>
      <c r="I22" s="20"/>
      <c r="J22" s="20"/>
      <c r="K22" s="20"/>
      <c r="L22" s="20"/>
      <c r="M22" s="20"/>
      <c r="N22" s="20"/>
      <c r="O22" s="20"/>
      <c r="P22" s="20"/>
      <c r="Q22" s="20" t="s">
        <v>135</v>
      </c>
    </row>
    <row r="23" spans="1:17" ht="89.25">
      <c r="A23" s="13">
        <v>20</v>
      </c>
      <c r="B23" s="6" t="s">
        <v>49</v>
      </c>
      <c r="C23" s="6" t="s">
        <v>50</v>
      </c>
      <c r="D23" s="4" t="s">
        <v>2</v>
      </c>
      <c r="E23" s="8">
        <v>300</v>
      </c>
      <c r="F23" s="7">
        <v>266</v>
      </c>
      <c r="G23" s="14">
        <f t="shared" si="1"/>
        <v>79800</v>
      </c>
      <c r="H23" s="20"/>
      <c r="I23" s="20"/>
      <c r="J23" s="29" t="s">
        <v>103</v>
      </c>
      <c r="K23" s="20"/>
      <c r="L23" s="20"/>
      <c r="M23" s="20"/>
      <c r="N23" s="20"/>
      <c r="O23" s="21" t="s">
        <v>124</v>
      </c>
      <c r="P23" s="20"/>
      <c r="Q23" s="18" t="s">
        <v>86</v>
      </c>
    </row>
    <row r="24" spans="1:17" ht="89.25">
      <c r="A24" s="13">
        <v>21</v>
      </c>
      <c r="B24" s="6" t="s">
        <v>49</v>
      </c>
      <c r="C24" s="6" t="s">
        <v>51</v>
      </c>
      <c r="D24" s="4" t="s">
        <v>2</v>
      </c>
      <c r="E24" s="8">
        <v>600</v>
      </c>
      <c r="F24" s="7">
        <v>266</v>
      </c>
      <c r="G24" s="14">
        <f t="shared" si="1"/>
        <v>159600</v>
      </c>
      <c r="H24" s="20"/>
      <c r="I24" s="20"/>
      <c r="J24" s="29" t="s">
        <v>104</v>
      </c>
      <c r="K24" s="20"/>
      <c r="L24" s="20"/>
      <c r="M24" s="20"/>
      <c r="N24" s="20"/>
      <c r="O24" s="21" t="s">
        <v>124</v>
      </c>
      <c r="P24" s="20"/>
      <c r="Q24" s="18" t="s">
        <v>86</v>
      </c>
    </row>
    <row r="25" spans="1:17" ht="89.25">
      <c r="A25" s="13">
        <v>22</v>
      </c>
      <c r="B25" s="6" t="s">
        <v>49</v>
      </c>
      <c r="C25" s="6" t="s">
        <v>52</v>
      </c>
      <c r="D25" s="4" t="s">
        <v>2</v>
      </c>
      <c r="E25" s="8">
        <v>200</v>
      </c>
      <c r="F25" s="7">
        <v>266</v>
      </c>
      <c r="G25" s="14">
        <f t="shared" si="1"/>
        <v>53200</v>
      </c>
      <c r="H25" s="20"/>
      <c r="I25" s="20"/>
      <c r="J25" s="29" t="s">
        <v>105</v>
      </c>
      <c r="K25" s="20"/>
      <c r="L25" s="20"/>
      <c r="M25" s="20"/>
      <c r="N25" s="20"/>
      <c r="O25" s="21" t="s">
        <v>124</v>
      </c>
      <c r="P25" s="20"/>
      <c r="Q25" s="18" t="s">
        <v>86</v>
      </c>
    </row>
    <row r="26" spans="1:17" ht="25.5">
      <c r="A26" s="13">
        <v>23</v>
      </c>
      <c r="B26" s="6" t="s">
        <v>53</v>
      </c>
      <c r="C26" s="6" t="s">
        <v>54</v>
      </c>
      <c r="D26" s="4" t="s">
        <v>3</v>
      </c>
      <c r="E26" s="4">
        <v>30</v>
      </c>
      <c r="F26" s="7">
        <v>364.42</v>
      </c>
      <c r="G26" s="14">
        <f t="shared" si="1"/>
        <v>10932.6</v>
      </c>
      <c r="H26" s="20"/>
      <c r="I26" s="20"/>
      <c r="J26" s="20"/>
      <c r="K26" s="20"/>
      <c r="L26" s="20"/>
      <c r="M26" s="20"/>
      <c r="N26" s="20"/>
      <c r="O26" s="20"/>
      <c r="P26" s="20"/>
      <c r="Q26" s="20" t="s">
        <v>135</v>
      </c>
    </row>
    <row r="27" spans="1:17" ht="39.75" customHeight="1">
      <c r="A27" s="13">
        <v>24</v>
      </c>
      <c r="B27" s="4" t="s">
        <v>55</v>
      </c>
      <c r="C27" s="6" t="s">
        <v>56</v>
      </c>
      <c r="D27" s="4" t="s">
        <v>3</v>
      </c>
      <c r="E27" s="4">
        <v>30</v>
      </c>
      <c r="F27" s="7">
        <v>669.41</v>
      </c>
      <c r="G27" s="14">
        <f t="shared" si="1"/>
        <v>20082.3</v>
      </c>
      <c r="H27" s="20"/>
      <c r="I27" s="20"/>
      <c r="J27" s="20"/>
      <c r="K27" s="20"/>
      <c r="L27" s="20"/>
      <c r="M27" s="20"/>
      <c r="N27" s="20"/>
      <c r="O27" s="20"/>
      <c r="P27" s="20"/>
      <c r="Q27" s="20" t="s">
        <v>135</v>
      </c>
    </row>
    <row r="28" spans="1:17" ht="25.5">
      <c r="A28" s="13">
        <v>25</v>
      </c>
      <c r="B28" s="4" t="s">
        <v>57</v>
      </c>
      <c r="C28" s="6" t="s">
        <v>58</v>
      </c>
      <c r="D28" s="4" t="s">
        <v>3</v>
      </c>
      <c r="E28" s="4">
        <v>30</v>
      </c>
      <c r="F28" s="7">
        <v>389.69</v>
      </c>
      <c r="G28" s="14">
        <f t="shared" si="1"/>
        <v>11690.7</v>
      </c>
      <c r="H28" s="20"/>
      <c r="I28" s="20"/>
      <c r="J28" s="20"/>
      <c r="K28" s="20"/>
      <c r="L28" s="20"/>
      <c r="M28" s="20"/>
      <c r="N28" s="20"/>
      <c r="O28" s="20"/>
      <c r="P28" s="20"/>
      <c r="Q28" s="20" t="s">
        <v>135</v>
      </c>
    </row>
    <row r="29" spans="1:17" ht="25.5">
      <c r="A29" s="13">
        <v>26</v>
      </c>
      <c r="B29" s="4" t="s">
        <v>59</v>
      </c>
      <c r="C29" s="6" t="s">
        <v>60</v>
      </c>
      <c r="D29" s="4" t="s">
        <v>3</v>
      </c>
      <c r="E29" s="4">
        <v>30</v>
      </c>
      <c r="F29" s="7">
        <v>389.69</v>
      </c>
      <c r="G29" s="14">
        <f t="shared" si="1"/>
        <v>11690.7</v>
      </c>
      <c r="H29" s="20"/>
      <c r="I29" s="20"/>
      <c r="J29" s="20"/>
      <c r="K29" s="20"/>
      <c r="L29" s="20"/>
      <c r="M29" s="20"/>
      <c r="N29" s="20"/>
      <c r="O29" s="20"/>
      <c r="P29" s="20"/>
      <c r="Q29" s="20" t="s">
        <v>135</v>
      </c>
    </row>
    <row r="30" spans="1:17" ht="114.75">
      <c r="A30" s="13">
        <v>27</v>
      </c>
      <c r="B30" s="6" t="s">
        <v>61</v>
      </c>
      <c r="C30" s="6" t="s">
        <v>62</v>
      </c>
      <c r="D30" s="4" t="s">
        <v>3</v>
      </c>
      <c r="E30" s="4">
        <v>200</v>
      </c>
      <c r="F30" s="7">
        <v>475.2</v>
      </c>
      <c r="G30" s="14">
        <f t="shared" si="1"/>
        <v>95040</v>
      </c>
      <c r="H30" s="20"/>
      <c r="I30" s="21"/>
      <c r="J30" s="29" t="s">
        <v>106</v>
      </c>
      <c r="K30" s="20"/>
      <c r="L30" s="20"/>
      <c r="M30" s="20"/>
      <c r="N30" s="20"/>
      <c r="O30" s="20"/>
      <c r="P30" s="20"/>
      <c r="Q30" s="18" t="s">
        <v>86</v>
      </c>
    </row>
    <row r="31" spans="1:17" ht="114.75">
      <c r="A31" s="13">
        <v>28</v>
      </c>
      <c r="B31" s="6" t="s">
        <v>63</v>
      </c>
      <c r="C31" s="6" t="s">
        <v>64</v>
      </c>
      <c r="D31" s="4" t="s">
        <v>3</v>
      </c>
      <c r="E31" s="4">
        <v>25</v>
      </c>
      <c r="F31" s="7">
        <v>1879.55</v>
      </c>
      <c r="G31" s="14">
        <f t="shared" si="1"/>
        <v>46988.75</v>
      </c>
      <c r="H31" s="20"/>
      <c r="I31" s="20"/>
      <c r="J31" s="20"/>
      <c r="K31" s="20"/>
      <c r="L31" s="20"/>
      <c r="M31" s="20"/>
      <c r="N31" s="20"/>
      <c r="O31" s="20"/>
      <c r="P31" s="21" t="s">
        <v>134</v>
      </c>
      <c r="Q31" s="18" t="s">
        <v>135</v>
      </c>
    </row>
    <row r="32" spans="1:17" ht="178.5">
      <c r="A32" s="13">
        <v>29</v>
      </c>
      <c r="B32" s="4" t="s">
        <v>65</v>
      </c>
      <c r="C32" s="6" t="s">
        <v>66</v>
      </c>
      <c r="D32" s="4" t="s">
        <v>67</v>
      </c>
      <c r="E32" s="4">
        <v>30</v>
      </c>
      <c r="F32" s="7">
        <v>8993.61</v>
      </c>
      <c r="G32" s="14">
        <f t="shared" si="1"/>
        <v>269808.30000000005</v>
      </c>
      <c r="H32" s="20"/>
      <c r="I32" s="20"/>
      <c r="J32" s="20"/>
      <c r="K32" s="20"/>
      <c r="L32" s="20"/>
      <c r="M32" s="20"/>
      <c r="N32" s="29" t="s">
        <v>115</v>
      </c>
      <c r="O32" s="20"/>
      <c r="P32" s="21" t="s">
        <v>125</v>
      </c>
      <c r="Q32" s="18" t="s">
        <v>90</v>
      </c>
    </row>
    <row r="33" spans="1:17" ht="153">
      <c r="A33" s="13">
        <v>30</v>
      </c>
      <c r="B33" s="6" t="s">
        <v>68</v>
      </c>
      <c r="C33" s="6" t="s">
        <v>69</v>
      </c>
      <c r="D33" s="4" t="s">
        <v>3</v>
      </c>
      <c r="E33" s="4">
        <v>105</v>
      </c>
      <c r="F33" s="7">
        <v>1376.28</v>
      </c>
      <c r="G33" s="14">
        <f t="shared" si="1"/>
        <v>144509.4</v>
      </c>
      <c r="H33" s="20"/>
      <c r="I33" s="20"/>
      <c r="J33" s="20"/>
      <c r="K33" s="20"/>
      <c r="L33" s="20"/>
      <c r="M33" s="20"/>
      <c r="N33" s="29" t="s">
        <v>116</v>
      </c>
      <c r="O33" s="20"/>
      <c r="P33" s="20"/>
      <c r="Q33" s="18" t="s">
        <v>90</v>
      </c>
    </row>
    <row r="34" spans="1:17" ht="127.5">
      <c r="A34" s="13">
        <v>31</v>
      </c>
      <c r="B34" s="6" t="s">
        <v>70</v>
      </c>
      <c r="C34" s="6" t="s">
        <v>71</v>
      </c>
      <c r="D34" s="4" t="s">
        <v>2</v>
      </c>
      <c r="E34" s="4">
        <v>4100</v>
      </c>
      <c r="F34" s="7">
        <v>127.68</v>
      </c>
      <c r="G34" s="14">
        <f t="shared" si="1"/>
        <v>523488</v>
      </c>
      <c r="H34" s="20"/>
      <c r="I34" s="21" t="s">
        <v>101</v>
      </c>
      <c r="J34" s="21" t="s">
        <v>107</v>
      </c>
      <c r="K34" s="20"/>
      <c r="L34" s="20"/>
      <c r="M34" s="21" t="s">
        <v>111</v>
      </c>
      <c r="N34" s="20"/>
      <c r="O34" s="29" t="s">
        <v>122</v>
      </c>
      <c r="P34" s="21" t="s">
        <v>127</v>
      </c>
      <c r="Q34" s="18" t="s">
        <v>91</v>
      </c>
    </row>
    <row r="35" spans="1:17" ht="89.25">
      <c r="A35" s="13">
        <v>32</v>
      </c>
      <c r="B35" s="6" t="s">
        <v>72</v>
      </c>
      <c r="C35" s="6" t="s">
        <v>71</v>
      </c>
      <c r="D35" s="4" t="s">
        <v>2</v>
      </c>
      <c r="E35" s="4">
        <v>4100</v>
      </c>
      <c r="F35" s="7">
        <v>207.48</v>
      </c>
      <c r="G35" s="14">
        <f t="shared" si="1"/>
        <v>850668</v>
      </c>
      <c r="H35" s="20"/>
      <c r="I35" s="21" t="s">
        <v>102</v>
      </c>
      <c r="J35" s="21" t="s">
        <v>108</v>
      </c>
      <c r="K35" s="29" t="s">
        <v>109</v>
      </c>
      <c r="L35" s="20"/>
      <c r="M35" s="21" t="s">
        <v>112</v>
      </c>
      <c r="N35" s="20"/>
      <c r="O35" s="21" t="s">
        <v>123</v>
      </c>
      <c r="P35" s="21" t="s">
        <v>128</v>
      </c>
      <c r="Q35" s="18" t="s">
        <v>87</v>
      </c>
    </row>
    <row r="36" spans="1:17" ht="114.75">
      <c r="A36" s="13">
        <v>33</v>
      </c>
      <c r="B36" s="6" t="s">
        <v>73</v>
      </c>
      <c r="C36" s="6" t="s">
        <v>74</v>
      </c>
      <c r="D36" s="4" t="s">
        <v>3</v>
      </c>
      <c r="E36" s="4">
        <v>500</v>
      </c>
      <c r="F36" s="7">
        <v>657.65</v>
      </c>
      <c r="G36" s="14">
        <f t="shared" si="1"/>
        <v>328825</v>
      </c>
      <c r="H36" s="20"/>
      <c r="I36" s="21" t="s">
        <v>99</v>
      </c>
      <c r="J36" s="20"/>
      <c r="K36" s="21" t="s">
        <v>110</v>
      </c>
      <c r="L36" s="20"/>
      <c r="M36" s="20"/>
      <c r="N36" s="29" t="s">
        <v>121</v>
      </c>
      <c r="O36" s="20"/>
      <c r="P36" s="21" t="s">
        <v>129</v>
      </c>
      <c r="Q36" s="18" t="s">
        <v>90</v>
      </c>
    </row>
    <row r="37" spans="1:17" ht="114.75">
      <c r="A37" s="13">
        <v>34</v>
      </c>
      <c r="B37" s="6" t="s">
        <v>73</v>
      </c>
      <c r="C37" s="6" t="s">
        <v>75</v>
      </c>
      <c r="D37" s="4" t="s">
        <v>3</v>
      </c>
      <c r="E37" s="4">
        <v>400</v>
      </c>
      <c r="F37" s="7">
        <v>657.65</v>
      </c>
      <c r="G37" s="14">
        <f t="shared" si="1"/>
        <v>263060</v>
      </c>
      <c r="H37" s="20"/>
      <c r="I37" s="21" t="s">
        <v>100</v>
      </c>
      <c r="J37" s="20"/>
      <c r="K37" s="21" t="s">
        <v>110</v>
      </c>
      <c r="L37" s="20"/>
      <c r="M37" s="20"/>
      <c r="N37" s="29" t="s">
        <v>120</v>
      </c>
      <c r="O37" s="20"/>
      <c r="P37" s="21" t="s">
        <v>130</v>
      </c>
      <c r="Q37" s="18" t="s">
        <v>90</v>
      </c>
    </row>
    <row r="38" spans="1:17" ht="114.75">
      <c r="A38" s="13">
        <v>35</v>
      </c>
      <c r="B38" s="6" t="s">
        <v>76</v>
      </c>
      <c r="C38" s="6" t="s">
        <v>77</v>
      </c>
      <c r="D38" s="4" t="s">
        <v>3</v>
      </c>
      <c r="E38" s="4">
        <v>50</v>
      </c>
      <c r="F38" s="7">
        <v>1245.79</v>
      </c>
      <c r="G38" s="14">
        <f t="shared" si="1"/>
        <v>62289.5</v>
      </c>
      <c r="H38" s="20"/>
      <c r="I38" s="20"/>
      <c r="J38" s="20"/>
      <c r="K38" s="20"/>
      <c r="L38" s="20"/>
      <c r="M38" s="20"/>
      <c r="N38" s="29" t="s">
        <v>119</v>
      </c>
      <c r="O38" s="20"/>
      <c r="P38" s="21" t="s">
        <v>131</v>
      </c>
      <c r="Q38" s="18" t="s">
        <v>90</v>
      </c>
    </row>
    <row r="39" spans="1:17" ht="114.75">
      <c r="A39" s="13">
        <v>36</v>
      </c>
      <c r="B39" s="6" t="s">
        <v>76</v>
      </c>
      <c r="C39" s="6" t="s">
        <v>78</v>
      </c>
      <c r="D39" s="4" t="s">
        <v>3</v>
      </c>
      <c r="E39" s="4">
        <v>50</v>
      </c>
      <c r="F39" s="7">
        <v>1202.17</v>
      </c>
      <c r="G39" s="14">
        <f t="shared" si="1"/>
        <v>60108.5</v>
      </c>
      <c r="H39" s="20"/>
      <c r="I39" s="20"/>
      <c r="J39" s="20"/>
      <c r="K39" s="20"/>
      <c r="L39" s="20"/>
      <c r="M39" s="20"/>
      <c r="N39" s="29" t="s">
        <v>118</v>
      </c>
      <c r="O39" s="20"/>
      <c r="P39" s="21" t="s">
        <v>132</v>
      </c>
      <c r="Q39" s="18" t="s">
        <v>90</v>
      </c>
    </row>
    <row r="40" spans="1:17" ht="114.75">
      <c r="A40" s="13">
        <v>37</v>
      </c>
      <c r="B40" s="6" t="s">
        <v>76</v>
      </c>
      <c r="C40" s="6" t="s">
        <v>79</v>
      </c>
      <c r="D40" s="4" t="s">
        <v>3</v>
      </c>
      <c r="E40" s="4">
        <v>50</v>
      </c>
      <c r="F40" s="7">
        <v>1289.4100000000001</v>
      </c>
      <c r="G40" s="14">
        <f t="shared" si="1"/>
        <v>64470.500000000007</v>
      </c>
      <c r="H40" s="20"/>
      <c r="I40" s="20"/>
      <c r="J40" s="20"/>
      <c r="K40" s="20"/>
      <c r="L40" s="20"/>
      <c r="M40" s="20"/>
      <c r="N40" s="29" t="s">
        <v>117</v>
      </c>
      <c r="O40" s="20"/>
      <c r="P40" s="21" t="s">
        <v>133</v>
      </c>
      <c r="Q40" s="18" t="s">
        <v>90</v>
      </c>
    </row>
    <row r="41" spans="1:17" ht="76.5">
      <c r="A41" s="13">
        <v>38</v>
      </c>
      <c r="B41" s="6" t="s">
        <v>80</v>
      </c>
      <c r="C41" s="6" t="s">
        <v>81</v>
      </c>
      <c r="D41" s="4" t="s">
        <v>3</v>
      </c>
      <c r="E41" s="4">
        <v>50</v>
      </c>
      <c r="F41" s="7">
        <v>62.2</v>
      </c>
      <c r="G41" s="14">
        <f t="shared" si="1"/>
        <v>3110</v>
      </c>
      <c r="H41" s="20"/>
      <c r="I41" s="20"/>
      <c r="J41" s="20"/>
      <c r="K41" s="20"/>
      <c r="L41" s="20"/>
      <c r="M41" s="20"/>
      <c r="N41" s="20"/>
      <c r="O41" s="20"/>
      <c r="P41" s="29" t="s">
        <v>126</v>
      </c>
      <c r="Q41" s="19" t="s">
        <v>92</v>
      </c>
    </row>
    <row r="42" spans="1:17">
      <c r="A42" s="13">
        <v>39</v>
      </c>
      <c r="B42" s="6" t="s">
        <v>80</v>
      </c>
      <c r="C42" s="6" t="s">
        <v>82</v>
      </c>
      <c r="D42" s="4" t="s">
        <v>3</v>
      </c>
      <c r="E42" s="4">
        <v>50</v>
      </c>
      <c r="F42" s="7">
        <v>62.2</v>
      </c>
      <c r="G42" s="14">
        <f t="shared" si="1"/>
        <v>3110</v>
      </c>
      <c r="H42" s="20"/>
      <c r="I42" s="20"/>
      <c r="J42" s="20"/>
      <c r="K42" s="20"/>
      <c r="L42" s="20"/>
      <c r="M42" s="20"/>
      <c r="N42" s="20"/>
      <c r="O42" s="20"/>
      <c r="P42" s="20"/>
      <c r="Q42" s="20" t="s">
        <v>135</v>
      </c>
    </row>
    <row r="43" spans="1:17">
      <c r="G43" s="16">
        <f>SUM(G3:G42)</f>
        <v>7730185.7800000012</v>
      </c>
    </row>
  </sheetData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" sqref="D1"/>
    </sheetView>
  </sheetViews>
  <sheetFormatPr defaultRowHeight="15"/>
  <cols>
    <col min="1" max="1" width="65" customWidth="1"/>
  </cols>
  <sheetData>
    <row r="1" spans="1:1" ht="210">
      <c r="A1" s="2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2022-02-07T09:44:09Z</dcterms:modified>
</cp:coreProperties>
</file>