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0" i="1"/>
  <c r="G39"/>
  <c r="G38"/>
  <c r="G37"/>
  <c r="G36"/>
  <c r="G35"/>
  <c r="G33"/>
  <c r="G32"/>
  <c r="G31"/>
  <c r="G30"/>
  <c r="G29"/>
  <c r="G28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"/>
  <c r="G41" s="1"/>
</calcChain>
</file>

<file path=xl/sharedStrings.xml><?xml version="1.0" encoding="utf-8"?>
<sst xmlns="http://schemas.openxmlformats.org/spreadsheetml/2006/main" count="157" uniqueCount="95">
  <si>
    <t>Медицинские изделия</t>
  </si>
  <si>
    <t>при вскрытии присутствовал представитель</t>
  </si>
  <si>
    <t>№</t>
  </si>
  <si>
    <t xml:space="preserve">Наименование </t>
  </si>
  <si>
    <t xml:space="preserve">Характеристика </t>
  </si>
  <si>
    <t>Ед.изм</t>
  </si>
  <si>
    <t xml:space="preserve">Цена </t>
  </si>
  <si>
    <t>Сумма</t>
  </si>
  <si>
    <t>ТОО "JS Consulting"</t>
  </si>
  <si>
    <t>ТОО "Мерусар и К"</t>
  </si>
  <si>
    <t>ТОО "Аминамед"</t>
  </si>
  <si>
    <t>ТОО "INKAR"</t>
  </si>
  <si>
    <t>ТОО "Арша"</t>
  </si>
  <si>
    <t>ТОО "ABMG Expert"</t>
  </si>
  <si>
    <t>ТОО "Санжар"</t>
  </si>
  <si>
    <t>ИП "НАМ"</t>
  </si>
  <si>
    <t>ТОО "Glebus-Medical"</t>
  </si>
  <si>
    <t>ТОО "Novirs"</t>
  </si>
  <si>
    <t>ТОО "Artumed"</t>
  </si>
  <si>
    <t>ТОО "SM-Global.kz"</t>
  </si>
  <si>
    <t>ТОО "Innovo"</t>
  </si>
  <si>
    <t>ТОО "ЕврАзЭС Холдинг"</t>
  </si>
  <si>
    <t>ТОО "Гелика"</t>
  </si>
  <si>
    <t>ТОО "РОСФАРМА"</t>
  </si>
  <si>
    <t>ТОО "Алма-Мед"</t>
  </si>
  <si>
    <t>ТОО "KazAmirService"</t>
  </si>
  <si>
    <t>ТОО "Pharmprovide"</t>
  </si>
  <si>
    <t>Победитель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</si>
  <si>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</si>
  <si>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</si>
  <si>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шт</t>
  </si>
  <si>
    <t>МультиЛак 2 ммоль/л калия РК-ЛС-5№024160</t>
  </si>
  <si>
    <t>Набор для постоянной почечной терапии для детей (для аппарата Система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</si>
  <si>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</t>
  </si>
  <si>
    <t>набор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</si>
  <si>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
</t>
  </si>
  <si>
    <t xml:space="preserve">Анестезиологические лицевые маски </t>
  </si>
  <si>
    <t>однаразовые с крепёжным кольцом размер 3-4 желтый</t>
  </si>
  <si>
    <t>Канюля/катетер для периферического внутривенного доступа: 22 G (0,9х25мм)</t>
  </si>
  <si>
    <t>Канюля/катетер для периферического внутривенного доступа: 22 G (0,9х25мм), скорость потока 36 мл/мин; 
Дополнительный инъекционный порт. 
Используемые материалы: ПП, ПЭ, АБС, силиконовый каучук, хромо-никелевая сталь. 
Катетер: полиуретан (ПУР). 
Стерильный, для однократного применения.</t>
  </si>
  <si>
    <t>Канюля/катетер для периферического внутривенного доступа: 24 G (0,7х19мм)</t>
  </si>
  <si>
    <t>Канюля/катетер для периферического внутривенного доступа: 24 G (0,7х19мм), скорость потока 22 мл/мин; 
Дополнительный инъекционный порт. 
Используемые материалы: ПП, ПЭ, АБС, силиконовый каучук, хромо-никелевая сталь. 
Катетер: полиуретан (ПУР). 
Стерильный, для однократного применения.</t>
  </si>
  <si>
    <t>Инфузионные канюли (бабочки) для внутривенного доступа с удлинителем</t>
  </si>
  <si>
    <t>Инфузионные канюли для внутривенного доступа с удлинителем. Для периферической венепункции, кратковременной инфузии, трансфузии.
Используемые материалы: АБС, ПВХ, полиэтилен, хромоникелевая сталь. 
Состав: пункционная игла из хромо-никелевой стали с кремниевым напылением; гибкие крылышки для надежной фиксации; гибкая прозрачная удлинительная линия длиной 30 см; съемная винтовая заглушка.
Не содержит ДЭГФ, латекс., размеры: G21 (0.8х20мм),  G23 (0.65х20мм), G25 (0.5х15мм), G27 (0.4х10мм).</t>
  </si>
  <si>
    <t>Канюля назальная для новорожденных с изогнутыми зубцами и трубка 2,1м</t>
  </si>
  <si>
    <t>Трубка дыхательного контура - канюля для длительной и кратковременной подачи кислорода. Канюля назальная для новорождённых с удлинительным шлангом длиной 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2,0/8,5мм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 Упаковка: индивидуальная, клинически чистая.</t>
  </si>
  <si>
    <t xml:space="preserve">калоприемник  однокомпонентный дренируемый детский </t>
  </si>
  <si>
    <t>однокомпонентный дренируемый илео/ колостомный калоприемник,детский, размер 10-35мм</t>
  </si>
  <si>
    <t>Калоприемник однокомпонентный дренируемый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</si>
  <si>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</si>
  <si>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</si>
  <si>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>№4,0 с манжетой</t>
  </si>
  <si>
    <t>№4,5 с манжетой</t>
  </si>
  <si>
    <t>№6  с манжетой</t>
  </si>
  <si>
    <t>№6,5  с манжетой</t>
  </si>
  <si>
    <t>№7  с манжетой</t>
  </si>
  <si>
    <t>Маска детская кислородная с носовым зажимом и кислородной трубкой</t>
  </si>
  <si>
    <t>изделие для кислородной терапии (переменная и постоянная концентрация кислорода)</t>
  </si>
  <si>
    <t xml:space="preserve">Маска кислородная взрослая с трубкой </t>
  </si>
  <si>
    <t>Маска для ингаляции</t>
  </si>
  <si>
    <t>детская, для детей от 3-х лет, совместимая с небулайзерами Omron модели C28</t>
  </si>
  <si>
    <t xml:space="preserve">Салфетка спиртовая </t>
  </si>
  <si>
    <t>Салфетка спиртовая 65*30 мм, двухслойная, одноразовая, 70% этиловый спирт</t>
  </si>
  <si>
    <t xml:space="preserve">Кленка медицинская </t>
  </si>
  <si>
    <t>Клеенка подкладная резинотканевая представляет собой хлопчатобумажную ткань покрытую резиновой смесью. Клеенка эластичная, не липкая, водонепроницаемая, светлых тонов. Клеенка стойкая к многократной дезинфекции раствором хлорамина с массовой долей 1%.</t>
  </si>
  <si>
    <t>п.метр</t>
  </si>
  <si>
    <t>Клеенка подкладная резинотканевая вид А, РК-ИМН-5№016449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</si>
  <si>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</si>
  <si>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</si>
  <si>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 xml:space="preserve">Вата медицинская </t>
  </si>
  <si>
    <t>гигроскопическая хирургическая 100% хлопок нестерильная фасованная 100гр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</si>
  <si>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</si>
  <si>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</si>
  <si>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Электроды для мониторинга </t>
  </si>
  <si>
    <t>для мониторирования на тканевой основе и твердом проводящем геле, 50шт/сумка</t>
  </si>
  <si>
    <t>сумка</t>
  </si>
  <si>
    <t>Клей медицинский</t>
  </si>
  <si>
    <t>Клей медицинский шприц 1 мл, в упаковке 5 шприцев</t>
  </si>
  <si>
    <t>уп</t>
  </si>
  <si>
    <t>Мундштуки  для спирографии бумажные.</t>
  </si>
  <si>
    <t>Бумажный мундштук для Спирометра BTL-08 Spiro</t>
  </si>
  <si>
    <t xml:space="preserve">Кружка Эсмарха </t>
  </si>
  <si>
    <t>Кружка Эсмарха, одноразовая №3 (пластик, на 2000мл.)</t>
  </si>
  <si>
    <t>Кружка Эсмарха, РК-ИМН-5№002984</t>
  </si>
  <si>
    <t>Медицинская маска-респиратор с клапаном (подлежит обязательной регистрации)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</si>
  <si>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</si>
  <si>
    <t>Ректальный зонд</t>
  </si>
  <si>
    <t>№18</t>
  </si>
  <si>
    <t>№20</t>
  </si>
  <si>
    <t>№22</t>
  </si>
  <si>
    <t>Кардиоплегическая канюля 4 FR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</si>
  <si>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</si>
  <si>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 xml:space="preserve">Набор периферически вводимого                   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препаратов). </t>
  </si>
  <si>
    <t xml:space="preserve">Набор периферически вводимого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препаратов).  
Характеристики катетера: 
 • рентгеноконтрастный 
• маркировка каждый сантиметр 
• дистальный кончик черного цвета, для однозначного определения полного извлечения катетера 
• крылышки для фиксации  
• встроенная удлинительная трубка  
• длина встроенной удлинительной трубки —  10 см 
• внутренний диаметр катетера  0,30 мм
• внешний диаметр катетера  0, 60 мм
 • длина катетера  30 см 
• объем заполнения катетера  0,12 мл
 • скорость потока через катетер (при давлении 1 бар)  5,0 мл/мин 
Характеристики интродьюсера: 
• тип интродьюсера — расщепляемая игла, удаляемая после ввода катетера 
• внешний диаметр интродьюсера — 0,95 мм/20G 
• длина интродьюсера 25 мм 
Комплект поставки 
• 1 полиуретановый рентгеноконтрастный катетер 
• интродьюсер — расщепляемая игла 20G 
• 1 шприц 10 мл 
• измерительная лента 
  Кратность упаковки 10 ш
</t>
  </si>
  <si>
    <t xml:space="preserve">Коли-чество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</si>
</sst>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43" fontId="2" fillId="0" borderId="2" xfId="1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164" fontId="2" fillId="3" borderId="1" xfId="1" applyNumberFormat="1" applyFont="1" applyFill="1" applyBorder="1"/>
    <xf numFmtId="164" fontId="2" fillId="4" borderId="1" xfId="1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3" fontId="2" fillId="0" borderId="3" xfId="1" applyNumberFormat="1" applyFont="1" applyFill="1" applyBorder="1" applyAlignment="1">
      <alignment horizontal="center" vertical="top" wrapText="1"/>
    </xf>
    <xf numFmtId="164" fontId="2" fillId="4" borderId="1" xfId="1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43" fontId="2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64" fontId="2" fillId="4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43" fontId="8" fillId="0" borderId="1" xfId="2" applyNumberFormat="1" applyFont="1" applyFill="1" applyBorder="1" applyAlignment="1">
      <alignment horizontal="right" vertical="top" wrapText="1"/>
    </xf>
    <xf numFmtId="164" fontId="8" fillId="3" borderId="1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43" fontId="2" fillId="0" borderId="0" xfId="0" applyNumberFormat="1" applyFont="1" applyFill="1" applyBorder="1"/>
    <xf numFmtId="43" fontId="2" fillId="3" borderId="0" xfId="0" applyNumberFormat="1" applyFont="1" applyFill="1" applyBorder="1"/>
    <xf numFmtId="0" fontId="2" fillId="3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3" fontId="4" fillId="0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2"/>
  <sheetViews>
    <sheetView tabSelected="1" workbookViewId="0">
      <selection activeCell="C7" sqref="C7"/>
    </sheetView>
  </sheetViews>
  <sheetFormatPr defaultRowHeight="15"/>
  <cols>
    <col min="1" max="1" width="6" customWidth="1"/>
    <col min="2" max="2" width="21.5703125" customWidth="1"/>
    <col min="3" max="3" width="49.42578125" customWidth="1"/>
    <col min="4" max="4" width="8.140625" customWidth="1"/>
    <col min="5" max="5" width="10.5703125" customWidth="1"/>
    <col min="6" max="6" width="13.140625" customWidth="1"/>
    <col min="7" max="7" width="15.42578125" customWidth="1"/>
    <col min="8" max="8" width="12.140625" customWidth="1"/>
    <col min="9" max="9" width="11.85546875" customWidth="1"/>
    <col min="10" max="10" width="19.7109375" customWidth="1"/>
    <col min="11" max="11" width="14.5703125" customWidth="1"/>
    <col min="14" max="14" width="11.7109375" customWidth="1"/>
    <col min="16" max="16" width="12" customWidth="1"/>
    <col min="17" max="17" width="15.85546875" customWidth="1"/>
    <col min="18" max="18" width="11.42578125" customWidth="1"/>
    <col min="21" max="21" width="13" customWidth="1"/>
    <col min="27" max="27" width="18.28515625" customWidth="1"/>
  </cols>
  <sheetData>
    <row r="1" spans="1:27">
      <c r="A1" s="1"/>
      <c r="B1" s="2"/>
      <c r="C1" s="2"/>
      <c r="D1" s="1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57" t="s">
        <v>0</v>
      </c>
      <c r="B2" s="57"/>
      <c r="C2" s="57"/>
      <c r="D2" s="1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9">
      <c r="A3" s="1"/>
      <c r="B3" s="2"/>
      <c r="C3" s="2"/>
      <c r="D3" s="1"/>
      <c r="E3" s="3"/>
      <c r="F3" s="3"/>
      <c r="G3" s="2"/>
      <c r="H3" s="2"/>
      <c r="I3" s="2"/>
      <c r="J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51">
      <c r="A4" s="54" t="s">
        <v>2</v>
      </c>
      <c r="B4" s="5" t="s">
        <v>3</v>
      </c>
      <c r="C4" s="5" t="s">
        <v>4</v>
      </c>
      <c r="D4" s="54" t="s">
        <v>5</v>
      </c>
      <c r="E4" s="34" t="s">
        <v>94</v>
      </c>
      <c r="F4" s="55" t="s">
        <v>6</v>
      </c>
      <c r="G4" s="55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13" t="s">
        <v>14</v>
      </c>
      <c r="O4" s="5" t="s">
        <v>15</v>
      </c>
      <c r="P4" s="13" t="s">
        <v>16</v>
      </c>
      <c r="Q4" s="5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5" t="s">
        <v>27</v>
      </c>
    </row>
    <row r="5" spans="1:27" ht="26.25">
      <c r="A5" s="6">
        <v>1</v>
      </c>
      <c r="B5" s="7" t="s">
        <v>28</v>
      </c>
      <c r="C5" s="7" t="s">
        <v>29</v>
      </c>
      <c r="D5" s="6" t="s">
        <v>30</v>
      </c>
      <c r="E5" s="8">
        <v>30</v>
      </c>
      <c r="F5" s="9">
        <v>15000</v>
      </c>
      <c r="G5" s="9">
        <f>E5*F5</f>
        <v>450000</v>
      </c>
      <c r="H5" s="10"/>
      <c r="I5" s="10"/>
      <c r="J5" s="10"/>
      <c r="K5" s="10"/>
      <c r="L5" s="10"/>
      <c r="M5" s="10"/>
      <c r="N5" s="11"/>
      <c r="O5" s="11"/>
      <c r="P5" s="12">
        <v>14990</v>
      </c>
      <c r="Q5" s="11">
        <v>15000</v>
      </c>
      <c r="R5" s="11"/>
      <c r="S5" s="11"/>
      <c r="T5" s="11"/>
      <c r="U5" s="11"/>
      <c r="V5" s="11"/>
      <c r="W5" s="11"/>
      <c r="X5" s="11"/>
      <c r="Y5" s="11"/>
      <c r="Z5" s="11"/>
      <c r="AA5" s="58" t="s">
        <v>16</v>
      </c>
    </row>
    <row r="6" spans="1:27" ht="108" customHeight="1">
      <c r="A6" s="14"/>
      <c r="B6" s="15"/>
      <c r="C6" s="15"/>
      <c r="D6" s="14"/>
      <c r="E6" s="16"/>
      <c r="F6" s="17"/>
      <c r="G6" s="17"/>
      <c r="H6" s="10"/>
      <c r="I6" s="10"/>
      <c r="J6" s="10"/>
      <c r="K6" s="10"/>
      <c r="L6" s="10"/>
      <c r="M6" s="10"/>
      <c r="N6" s="11"/>
      <c r="O6" s="11"/>
      <c r="P6" s="18" t="s">
        <v>31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58"/>
    </row>
    <row r="7" spans="1:27" ht="153">
      <c r="A7" s="19">
        <v>2</v>
      </c>
      <c r="B7" s="20" t="s">
        <v>32</v>
      </c>
      <c r="C7" s="20" t="s">
        <v>33</v>
      </c>
      <c r="D7" s="21" t="s">
        <v>34</v>
      </c>
      <c r="E7" s="22">
        <v>4</v>
      </c>
      <c r="F7" s="23">
        <v>72600</v>
      </c>
      <c r="G7" s="23">
        <f>E7*F7</f>
        <v>290400</v>
      </c>
      <c r="H7" s="10"/>
      <c r="I7" s="10"/>
      <c r="J7" s="10"/>
      <c r="K7" s="10"/>
      <c r="L7" s="10"/>
      <c r="M7" s="10"/>
      <c r="N7" s="11"/>
      <c r="O7" s="11"/>
      <c r="P7" s="12">
        <v>72590</v>
      </c>
      <c r="Q7" s="11">
        <v>72600</v>
      </c>
      <c r="R7" s="11"/>
      <c r="S7" s="11"/>
      <c r="T7" s="11"/>
      <c r="U7" s="11"/>
      <c r="V7" s="11"/>
      <c r="W7" s="11"/>
      <c r="X7" s="11"/>
      <c r="Y7" s="11"/>
      <c r="Z7" s="11"/>
      <c r="AA7" s="58" t="s">
        <v>16</v>
      </c>
    </row>
    <row r="8" spans="1:27" ht="179.25">
      <c r="A8" s="24">
        <v>3</v>
      </c>
      <c r="B8" s="25" t="s">
        <v>32</v>
      </c>
      <c r="C8" s="26" t="s">
        <v>35</v>
      </c>
      <c r="D8" s="27" t="s">
        <v>34</v>
      </c>
      <c r="E8" s="28">
        <v>5</v>
      </c>
      <c r="F8" s="23">
        <v>65800</v>
      </c>
      <c r="G8" s="23">
        <f t="shared" ref="G8:G40" si="0">E8*F8</f>
        <v>329000</v>
      </c>
      <c r="H8" s="10"/>
      <c r="I8" s="10"/>
      <c r="J8" s="10"/>
      <c r="K8" s="10"/>
      <c r="L8" s="10"/>
      <c r="M8" s="10"/>
      <c r="N8" s="11"/>
      <c r="O8" s="11"/>
      <c r="P8" s="12">
        <v>65790</v>
      </c>
      <c r="Q8" s="11">
        <v>65800</v>
      </c>
      <c r="R8" s="11"/>
      <c r="S8" s="11"/>
      <c r="T8" s="11"/>
      <c r="U8" s="11"/>
      <c r="V8" s="11"/>
      <c r="W8" s="11"/>
      <c r="X8" s="11"/>
      <c r="Y8" s="11"/>
      <c r="Z8" s="11"/>
      <c r="AA8" s="58" t="s">
        <v>16</v>
      </c>
    </row>
    <row r="9" spans="1:27" ht="25.5">
      <c r="A9" s="27">
        <v>1</v>
      </c>
      <c r="B9" s="29" t="s">
        <v>36</v>
      </c>
      <c r="C9" s="29" t="s">
        <v>37</v>
      </c>
      <c r="D9" s="30" t="s">
        <v>30</v>
      </c>
      <c r="E9" s="31">
        <v>250</v>
      </c>
      <c r="F9" s="32">
        <v>1073.5999999999999</v>
      </c>
      <c r="G9" s="23">
        <f t="shared" si="0"/>
        <v>268400</v>
      </c>
      <c r="H9" s="10"/>
      <c r="I9" s="10"/>
      <c r="J9" s="10"/>
      <c r="K9" s="10"/>
      <c r="L9" s="10"/>
      <c r="M9" s="10"/>
      <c r="N9" s="11"/>
      <c r="O9" s="12">
        <v>480</v>
      </c>
      <c r="P9" s="11"/>
      <c r="Q9" s="11"/>
      <c r="R9" s="11"/>
      <c r="S9" s="11">
        <v>524</v>
      </c>
      <c r="T9" s="11"/>
      <c r="U9" s="11"/>
      <c r="V9" s="11"/>
      <c r="W9" s="11"/>
      <c r="X9" s="11"/>
      <c r="Y9" s="11"/>
      <c r="Z9" s="11">
        <v>585</v>
      </c>
      <c r="AA9" s="59" t="s">
        <v>15</v>
      </c>
    </row>
    <row r="10" spans="1:27" ht="89.25">
      <c r="A10" s="27">
        <v>2</v>
      </c>
      <c r="B10" s="29" t="s">
        <v>38</v>
      </c>
      <c r="C10" s="29" t="s">
        <v>39</v>
      </c>
      <c r="D10" s="30" t="s">
        <v>30</v>
      </c>
      <c r="E10" s="31">
        <v>1250</v>
      </c>
      <c r="F10" s="32">
        <v>264</v>
      </c>
      <c r="G10" s="23">
        <f t="shared" si="0"/>
        <v>330000</v>
      </c>
      <c r="H10" s="10"/>
      <c r="I10" s="10"/>
      <c r="J10" s="10"/>
      <c r="K10" s="10"/>
      <c r="L10" s="10">
        <v>62.4</v>
      </c>
      <c r="M10" s="33">
        <v>61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>
        <v>79</v>
      </c>
      <c r="Z10" s="11">
        <v>145</v>
      </c>
      <c r="AA10" s="58" t="s">
        <v>13</v>
      </c>
    </row>
    <row r="11" spans="1:27" ht="89.25">
      <c r="A11" s="27">
        <v>3</v>
      </c>
      <c r="B11" s="29" t="s">
        <v>40</v>
      </c>
      <c r="C11" s="29" t="s">
        <v>41</v>
      </c>
      <c r="D11" s="30" t="s">
        <v>30</v>
      </c>
      <c r="E11" s="31">
        <v>4000</v>
      </c>
      <c r="F11" s="32">
        <v>264</v>
      </c>
      <c r="G11" s="23">
        <f t="shared" si="0"/>
        <v>1056000</v>
      </c>
      <c r="H11" s="10"/>
      <c r="I11" s="10"/>
      <c r="J11" s="10"/>
      <c r="K11" s="10"/>
      <c r="L11" s="10">
        <v>62.4</v>
      </c>
      <c r="M11" s="33">
        <v>61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>
        <v>83</v>
      </c>
      <c r="Z11" s="11">
        <v>145</v>
      </c>
      <c r="AA11" s="58" t="s">
        <v>13</v>
      </c>
    </row>
    <row r="12" spans="1:27" ht="165.75">
      <c r="A12" s="27">
        <v>4</v>
      </c>
      <c r="B12" s="25" t="s">
        <v>42</v>
      </c>
      <c r="C12" s="35" t="s">
        <v>43</v>
      </c>
      <c r="D12" s="27" t="s">
        <v>30</v>
      </c>
      <c r="E12" s="31">
        <v>500</v>
      </c>
      <c r="F12" s="32">
        <v>235.4</v>
      </c>
      <c r="G12" s="23">
        <f t="shared" si="0"/>
        <v>117700</v>
      </c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>
        <v>120</v>
      </c>
      <c r="AA12" s="58" t="s">
        <v>26</v>
      </c>
    </row>
    <row r="13" spans="1:27" ht="216.75">
      <c r="A13" s="27">
        <v>5</v>
      </c>
      <c r="B13" s="29" t="s">
        <v>44</v>
      </c>
      <c r="C13" s="29" t="s">
        <v>45</v>
      </c>
      <c r="D13" s="30" t="s">
        <v>30</v>
      </c>
      <c r="E13" s="31">
        <v>125</v>
      </c>
      <c r="F13" s="32">
        <v>5445</v>
      </c>
      <c r="G13" s="23">
        <f t="shared" si="0"/>
        <v>680625</v>
      </c>
      <c r="H13" s="10"/>
      <c r="I13" s="10"/>
      <c r="J13" s="10"/>
      <c r="K13" s="10"/>
      <c r="L13" s="10"/>
      <c r="M13" s="10"/>
      <c r="N13" s="11"/>
      <c r="O13" s="11">
        <v>918</v>
      </c>
      <c r="P13" s="11"/>
      <c r="Q13" s="11"/>
      <c r="R13" s="11"/>
      <c r="S13" s="12">
        <v>332</v>
      </c>
      <c r="T13" s="11"/>
      <c r="U13" s="11"/>
      <c r="V13" s="11"/>
      <c r="W13" s="11"/>
      <c r="X13" s="11"/>
      <c r="Y13" s="11"/>
      <c r="Z13" s="11"/>
      <c r="AA13" s="58" t="s">
        <v>19</v>
      </c>
    </row>
    <row r="14" spans="1:27" ht="38.25">
      <c r="A14" s="27">
        <v>6</v>
      </c>
      <c r="B14" s="29" t="s">
        <v>46</v>
      </c>
      <c r="C14" s="36" t="s">
        <v>47</v>
      </c>
      <c r="D14" s="30" t="s">
        <v>30</v>
      </c>
      <c r="E14" s="31">
        <v>250</v>
      </c>
      <c r="F14" s="23">
        <v>698.35</v>
      </c>
      <c r="G14" s="23">
        <f t="shared" si="0"/>
        <v>174587.5</v>
      </c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60"/>
    </row>
    <row r="15" spans="1:27" ht="38.25">
      <c r="A15" s="27">
        <v>7</v>
      </c>
      <c r="B15" s="31" t="s">
        <v>48</v>
      </c>
      <c r="C15" s="36" t="s">
        <v>49</v>
      </c>
      <c r="D15" s="30" t="s">
        <v>30</v>
      </c>
      <c r="E15" s="31">
        <v>60</v>
      </c>
      <c r="F15" s="23">
        <v>3761.31</v>
      </c>
      <c r="G15" s="23">
        <f t="shared" si="0"/>
        <v>225678.6</v>
      </c>
      <c r="H15" s="10"/>
      <c r="I15" s="10"/>
      <c r="J15" s="10"/>
      <c r="K15" s="10"/>
      <c r="L15" s="10"/>
      <c r="M15" s="10"/>
      <c r="N15" s="12">
        <v>3761.31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58" t="s">
        <v>14</v>
      </c>
    </row>
    <row r="16" spans="1:27" ht="25.5">
      <c r="A16" s="27">
        <v>8</v>
      </c>
      <c r="B16" s="25" t="s">
        <v>50</v>
      </c>
      <c r="C16" s="35" t="s">
        <v>51</v>
      </c>
      <c r="D16" s="27" t="s">
        <v>30</v>
      </c>
      <c r="E16" s="31">
        <v>75</v>
      </c>
      <c r="F16" s="32">
        <v>1250</v>
      </c>
      <c r="G16" s="23">
        <f t="shared" si="0"/>
        <v>93750</v>
      </c>
      <c r="H16" s="10"/>
      <c r="I16" s="10"/>
      <c r="J16" s="10"/>
      <c r="K16" s="10"/>
      <c r="L16" s="10"/>
      <c r="M16" s="10"/>
      <c r="N16" s="11"/>
      <c r="O16" s="11">
        <v>842</v>
      </c>
      <c r="P16" s="11"/>
      <c r="Q16" s="11"/>
      <c r="R16" s="11"/>
      <c r="S16" s="11">
        <v>433</v>
      </c>
      <c r="T16" s="11">
        <v>630</v>
      </c>
      <c r="U16" s="11">
        <v>1098</v>
      </c>
      <c r="V16" s="11"/>
      <c r="W16" s="11"/>
      <c r="X16" s="12">
        <v>250</v>
      </c>
      <c r="Y16" s="11"/>
      <c r="Z16" s="11">
        <v>250</v>
      </c>
      <c r="AA16" s="58" t="s">
        <v>24</v>
      </c>
    </row>
    <row r="17" spans="1:27" ht="25.5">
      <c r="A17" s="27">
        <v>9</v>
      </c>
      <c r="B17" s="25" t="s">
        <v>50</v>
      </c>
      <c r="C17" s="35" t="s">
        <v>52</v>
      </c>
      <c r="D17" s="27" t="s">
        <v>30</v>
      </c>
      <c r="E17" s="31">
        <v>75</v>
      </c>
      <c r="F17" s="32">
        <v>842</v>
      </c>
      <c r="G17" s="23">
        <f t="shared" si="0"/>
        <v>63150</v>
      </c>
      <c r="H17" s="10"/>
      <c r="I17" s="10"/>
      <c r="J17" s="10"/>
      <c r="K17" s="10"/>
      <c r="L17" s="10"/>
      <c r="M17" s="10"/>
      <c r="N17" s="11"/>
      <c r="O17" s="11">
        <v>842</v>
      </c>
      <c r="P17" s="11"/>
      <c r="Q17" s="11"/>
      <c r="R17" s="11"/>
      <c r="S17" s="11">
        <v>433</v>
      </c>
      <c r="T17" s="11">
        <v>630</v>
      </c>
      <c r="U17" s="11">
        <v>814</v>
      </c>
      <c r="V17" s="11"/>
      <c r="W17" s="11"/>
      <c r="X17" s="12">
        <v>250</v>
      </c>
      <c r="Y17" s="11"/>
      <c r="Z17" s="11">
        <v>250</v>
      </c>
      <c r="AA17" s="58" t="s">
        <v>24</v>
      </c>
    </row>
    <row r="18" spans="1:27" ht="26.25">
      <c r="A18" s="27">
        <v>10</v>
      </c>
      <c r="B18" s="25" t="s">
        <v>50</v>
      </c>
      <c r="C18" s="35" t="s">
        <v>53</v>
      </c>
      <c r="D18" s="27" t="s">
        <v>30</v>
      </c>
      <c r="E18" s="31">
        <v>50</v>
      </c>
      <c r="F18" s="32">
        <v>1250</v>
      </c>
      <c r="G18" s="23">
        <f t="shared" si="0"/>
        <v>62500</v>
      </c>
      <c r="H18" s="10"/>
      <c r="I18" s="10"/>
      <c r="J18" s="10"/>
      <c r="K18" s="10"/>
      <c r="L18" s="10"/>
      <c r="M18" s="10"/>
      <c r="N18" s="11"/>
      <c r="O18" s="11">
        <v>842</v>
      </c>
      <c r="P18" s="11"/>
      <c r="Q18" s="11"/>
      <c r="R18" s="11"/>
      <c r="S18" s="11">
        <v>433</v>
      </c>
      <c r="T18" s="11">
        <v>705</v>
      </c>
      <c r="U18" s="11">
        <v>1098</v>
      </c>
      <c r="V18" s="11"/>
      <c r="W18" s="11"/>
      <c r="X18" s="11"/>
      <c r="Y18" s="11"/>
      <c r="Z18" s="12">
        <v>250</v>
      </c>
      <c r="AA18" s="58" t="s">
        <v>26</v>
      </c>
    </row>
    <row r="19" spans="1:27" ht="25.5">
      <c r="A19" s="27">
        <v>11</v>
      </c>
      <c r="B19" s="25" t="s">
        <v>50</v>
      </c>
      <c r="C19" s="35" t="s">
        <v>54</v>
      </c>
      <c r="D19" s="27" t="s">
        <v>30</v>
      </c>
      <c r="E19" s="31">
        <v>50</v>
      </c>
      <c r="F19" s="32">
        <v>1250</v>
      </c>
      <c r="G19" s="23">
        <f t="shared" si="0"/>
        <v>62500</v>
      </c>
      <c r="H19" s="10"/>
      <c r="I19" s="10"/>
      <c r="J19" s="10"/>
      <c r="K19" s="10"/>
      <c r="L19" s="10"/>
      <c r="M19" s="10"/>
      <c r="N19" s="11"/>
      <c r="O19" s="11">
        <v>842</v>
      </c>
      <c r="P19" s="11"/>
      <c r="Q19" s="11"/>
      <c r="R19" s="11"/>
      <c r="S19" s="11">
        <v>433</v>
      </c>
      <c r="T19" s="11">
        <v>730</v>
      </c>
      <c r="U19" s="11">
        <v>1098</v>
      </c>
      <c r="V19" s="11"/>
      <c r="W19" s="11"/>
      <c r="X19" s="12">
        <v>250</v>
      </c>
      <c r="Y19" s="11"/>
      <c r="Z19" s="11">
        <v>250</v>
      </c>
      <c r="AA19" s="58" t="s">
        <v>24</v>
      </c>
    </row>
    <row r="20" spans="1:27" ht="25.5">
      <c r="A20" s="27">
        <v>12</v>
      </c>
      <c r="B20" s="25" t="s">
        <v>50</v>
      </c>
      <c r="C20" s="35" t="s">
        <v>55</v>
      </c>
      <c r="D20" s="27" t="s">
        <v>30</v>
      </c>
      <c r="E20" s="31">
        <v>15</v>
      </c>
      <c r="F20" s="32">
        <v>1250</v>
      </c>
      <c r="G20" s="23">
        <f t="shared" si="0"/>
        <v>18750</v>
      </c>
      <c r="H20" s="10"/>
      <c r="I20" s="10"/>
      <c r="J20" s="10"/>
      <c r="K20" s="10"/>
      <c r="L20" s="10"/>
      <c r="M20" s="10"/>
      <c r="N20" s="11"/>
      <c r="O20" s="11">
        <v>842</v>
      </c>
      <c r="P20" s="11"/>
      <c r="Q20" s="11"/>
      <c r="R20" s="11"/>
      <c r="S20" s="11">
        <v>433</v>
      </c>
      <c r="T20" s="11">
        <v>565</v>
      </c>
      <c r="U20" s="11">
        <v>1098</v>
      </c>
      <c r="V20" s="11"/>
      <c r="W20" s="11"/>
      <c r="X20" s="12">
        <v>250</v>
      </c>
      <c r="Y20" s="11"/>
      <c r="Z20" s="11">
        <v>250</v>
      </c>
      <c r="AA20" s="58" t="s">
        <v>24</v>
      </c>
    </row>
    <row r="21" spans="1:27" ht="51">
      <c r="A21" s="27">
        <v>13</v>
      </c>
      <c r="B21" s="29" t="s">
        <v>56</v>
      </c>
      <c r="C21" s="29" t="s">
        <v>57</v>
      </c>
      <c r="D21" s="30" t="s">
        <v>30</v>
      </c>
      <c r="E21" s="31">
        <v>800</v>
      </c>
      <c r="F21" s="32">
        <v>1100</v>
      </c>
      <c r="G21" s="23">
        <f t="shared" si="0"/>
        <v>880000</v>
      </c>
      <c r="H21" s="10"/>
      <c r="I21" s="10"/>
      <c r="J21" s="10"/>
      <c r="K21" s="10"/>
      <c r="L21" s="10"/>
      <c r="M21" s="10"/>
      <c r="N21" s="11"/>
      <c r="O21" s="11">
        <v>909</v>
      </c>
      <c r="P21" s="11"/>
      <c r="Q21" s="11"/>
      <c r="R21" s="11"/>
      <c r="S21" s="11">
        <v>322</v>
      </c>
      <c r="T21" s="11"/>
      <c r="U21" s="11"/>
      <c r="V21" s="11"/>
      <c r="W21" s="11"/>
      <c r="X21" s="12">
        <v>270</v>
      </c>
      <c r="Y21" s="11"/>
      <c r="Z21" s="11"/>
      <c r="AA21" s="58" t="s">
        <v>24</v>
      </c>
    </row>
    <row r="22" spans="1:27" ht="26.25">
      <c r="A22" s="27">
        <v>14</v>
      </c>
      <c r="B22" s="29" t="s">
        <v>58</v>
      </c>
      <c r="C22" s="29" t="s">
        <v>58</v>
      </c>
      <c r="D22" s="30" t="s">
        <v>30</v>
      </c>
      <c r="E22" s="31">
        <v>150</v>
      </c>
      <c r="F22" s="32">
        <v>1500</v>
      </c>
      <c r="G22" s="23">
        <f t="shared" si="0"/>
        <v>225000</v>
      </c>
      <c r="H22" s="10"/>
      <c r="I22" s="10"/>
      <c r="J22" s="10"/>
      <c r="K22" s="10"/>
      <c r="L22" s="10"/>
      <c r="M22" s="10"/>
      <c r="N22" s="11"/>
      <c r="O22" s="11">
        <v>973</v>
      </c>
      <c r="P22" s="11"/>
      <c r="Q22" s="11"/>
      <c r="R22" s="11"/>
      <c r="S22" s="12">
        <v>322</v>
      </c>
      <c r="T22" s="11"/>
      <c r="U22" s="11"/>
      <c r="V22" s="11"/>
      <c r="W22" s="11"/>
      <c r="X22" s="11"/>
      <c r="Y22" s="11"/>
      <c r="Z22" s="11"/>
      <c r="AA22" s="58" t="s">
        <v>19</v>
      </c>
    </row>
    <row r="23" spans="1:27" ht="25.5">
      <c r="A23" s="27">
        <v>15</v>
      </c>
      <c r="B23" s="29" t="s">
        <v>59</v>
      </c>
      <c r="C23" s="29" t="s">
        <v>60</v>
      </c>
      <c r="D23" s="30" t="s">
        <v>30</v>
      </c>
      <c r="E23" s="31">
        <v>500</v>
      </c>
      <c r="F23" s="32">
        <v>2100</v>
      </c>
      <c r="G23" s="23">
        <f t="shared" si="0"/>
        <v>1050000</v>
      </c>
      <c r="H23" s="10"/>
      <c r="I23" s="10"/>
      <c r="J23" s="10"/>
      <c r="K23" s="10"/>
      <c r="L23" s="10"/>
      <c r="M23" s="10"/>
      <c r="N23" s="11"/>
      <c r="O23" s="12">
        <v>775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59" t="s">
        <v>15</v>
      </c>
    </row>
    <row r="24" spans="1:27" ht="25.5">
      <c r="A24" s="27">
        <v>16</v>
      </c>
      <c r="B24" s="25" t="s">
        <v>61</v>
      </c>
      <c r="C24" s="35" t="s">
        <v>62</v>
      </c>
      <c r="D24" s="27" t="s">
        <v>30</v>
      </c>
      <c r="E24" s="31">
        <v>75000</v>
      </c>
      <c r="F24" s="32">
        <v>4.5999999999999996</v>
      </c>
      <c r="G24" s="23">
        <f t="shared" si="0"/>
        <v>345000</v>
      </c>
      <c r="H24" s="10"/>
      <c r="I24" s="10">
        <v>3.43</v>
      </c>
      <c r="J24" s="10"/>
      <c r="K24" s="10">
        <v>3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2">
        <v>2.65</v>
      </c>
      <c r="W24" s="11">
        <v>2.75</v>
      </c>
      <c r="X24" s="11"/>
      <c r="Y24" s="11">
        <v>3</v>
      </c>
      <c r="Z24" s="11">
        <v>2.9</v>
      </c>
      <c r="AA24" s="59" t="s">
        <v>22</v>
      </c>
    </row>
    <row r="25" spans="1:27">
      <c r="A25" s="6">
        <v>17</v>
      </c>
      <c r="B25" s="7" t="s">
        <v>63</v>
      </c>
      <c r="C25" s="7" t="s">
        <v>64</v>
      </c>
      <c r="D25" s="6" t="s">
        <v>65</v>
      </c>
      <c r="E25" s="8">
        <v>750</v>
      </c>
      <c r="F25" s="9">
        <v>520</v>
      </c>
      <c r="G25" s="9">
        <f t="shared" si="0"/>
        <v>390000</v>
      </c>
      <c r="H25" s="10"/>
      <c r="I25" s="10"/>
      <c r="J25" s="10"/>
      <c r="K25" s="33">
        <v>505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>
        <v>510</v>
      </c>
      <c r="Z25" s="11"/>
      <c r="AA25" s="58" t="s">
        <v>11</v>
      </c>
    </row>
    <row r="26" spans="1:27" ht="63.75">
      <c r="A26" s="14"/>
      <c r="B26" s="15"/>
      <c r="C26" s="15"/>
      <c r="D26" s="14"/>
      <c r="E26" s="16"/>
      <c r="F26" s="17"/>
      <c r="G26" s="17"/>
      <c r="H26" s="10"/>
      <c r="I26" s="10"/>
      <c r="J26" s="10"/>
      <c r="K26" s="33" t="s">
        <v>66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58"/>
    </row>
    <row r="27" spans="1:27" ht="102">
      <c r="A27" s="27">
        <v>18</v>
      </c>
      <c r="B27" s="25" t="s">
        <v>67</v>
      </c>
      <c r="C27" s="35" t="s">
        <v>68</v>
      </c>
      <c r="D27" s="27" t="s">
        <v>65</v>
      </c>
      <c r="E27" s="31">
        <v>5000</v>
      </c>
      <c r="F27" s="32">
        <v>123.2</v>
      </c>
      <c r="G27" s="23">
        <f t="shared" si="0"/>
        <v>616000</v>
      </c>
      <c r="H27" s="10"/>
      <c r="I27" s="10">
        <v>78.400000000000006</v>
      </c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>
        <v>90</v>
      </c>
      <c r="Z27" s="12">
        <v>75</v>
      </c>
      <c r="AA27" s="58" t="s">
        <v>26</v>
      </c>
    </row>
    <row r="28" spans="1:27" ht="25.5">
      <c r="A28" s="27">
        <v>19</v>
      </c>
      <c r="B28" s="29" t="s">
        <v>69</v>
      </c>
      <c r="C28" s="29" t="s">
        <v>70</v>
      </c>
      <c r="D28" s="30" t="s">
        <v>30</v>
      </c>
      <c r="E28" s="31">
        <v>2000</v>
      </c>
      <c r="F28" s="32">
        <v>123.2</v>
      </c>
      <c r="G28" s="23">
        <f t="shared" si="0"/>
        <v>246400</v>
      </c>
      <c r="H28" s="10"/>
      <c r="I28" s="10"/>
      <c r="J28" s="10"/>
      <c r="K28" s="10"/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60"/>
    </row>
    <row r="29" spans="1:27" ht="280.5">
      <c r="A29" s="27">
        <v>20</v>
      </c>
      <c r="B29" s="25" t="s">
        <v>71</v>
      </c>
      <c r="C29" s="35" t="s">
        <v>72</v>
      </c>
      <c r="D29" s="27" t="s">
        <v>30</v>
      </c>
      <c r="E29" s="31">
        <v>80</v>
      </c>
      <c r="F29" s="23">
        <v>9900</v>
      </c>
      <c r="G29" s="23">
        <f t="shared" si="0"/>
        <v>792000</v>
      </c>
      <c r="H29" s="10"/>
      <c r="I29" s="10"/>
      <c r="J29" s="10"/>
      <c r="K29" s="10"/>
      <c r="L29" s="10"/>
      <c r="M29" s="10"/>
      <c r="N29" s="11"/>
      <c r="O29" s="11"/>
      <c r="P29" s="11"/>
      <c r="Q29" s="11"/>
      <c r="R29" s="12">
        <v>9850</v>
      </c>
      <c r="S29" s="11"/>
      <c r="T29" s="11"/>
      <c r="U29" s="11"/>
      <c r="V29" s="11"/>
      <c r="W29" s="11"/>
      <c r="X29" s="11"/>
      <c r="Y29" s="11"/>
      <c r="Z29" s="11"/>
      <c r="AA29" s="59" t="s">
        <v>18</v>
      </c>
    </row>
    <row r="30" spans="1:27" ht="25.5">
      <c r="A30" s="27">
        <v>21</v>
      </c>
      <c r="B30" s="29" t="s">
        <v>73</v>
      </c>
      <c r="C30" s="29" t="s">
        <v>74</v>
      </c>
      <c r="D30" s="30" t="s">
        <v>75</v>
      </c>
      <c r="E30" s="31">
        <v>150</v>
      </c>
      <c r="F30" s="32">
        <v>5100</v>
      </c>
      <c r="G30" s="23">
        <f t="shared" si="0"/>
        <v>765000</v>
      </c>
      <c r="H30" s="10"/>
      <c r="I30" s="10"/>
      <c r="J30" s="33">
        <v>4500</v>
      </c>
      <c r="K30" s="10"/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58" t="s">
        <v>10</v>
      </c>
    </row>
    <row r="31" spans="1:27" ht="26.25">
      <c r="A31" s="27">
        <v>23</v>
      </c>
      <c r="B31" s="29" t="s">
        <v>76</v>
      </c>
      <c r="C31" s="29" t="s">
        <v>77</v>
      </c>
      <c r="D31" s="30" t="s">
        <v>78</v>
      </c>
      <c r="E31" s="31">
        <v>10</v>
      </c>
      <c r="F31" s="23">
        <v>70000</v>
      </c>
      <c r="G31" s="23">
        <f t="shared" si="0"/>
        <v>700000</v>
      </c>
      <c r="H31" s="33">
        <v>69950</v>
      </c>
      <c r="I31" s="10"/>
      <c r="J31" s="10"/>
      <c r="K31" s="10"/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58" t="s">
        <v>8</v>
      </c>
    </row>
    <row r="32" spans="1:27" ht="38.25">
      <c r="A32" s="27">
        <v>24</v>
      </c>
      <c r="B32" s="29" t="s">
        <v>79</v>
      </c>
      <c r="C32" s="29" t="s">
        <v>80</v>
      </c>
      <c r="D32" s="30" t="s">
        <v>30</v>
      </c>
      <c r="E32" s="31">
        <v>100</v>
      </c>
      <c r="F32" s="23">
        <v>140</v>
      </c>
      <c r="G32" s="23">
        <f t="shared" si="0"/>
        <v>14000</v>
      </c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2">
        <v>133</v>
      </c>
      <c r="T32" s="11"/>
      <c r="U32" s="11"/>
      <c r="V32" s="11"/>
      <c r="W32" s="11"/>
      <c r="X32" s="11"/>
      <c r="Y32" s="11"/>
      <c r="Z32" s="11"/>
      <c r="AA32" s="58" t="s">
        <v>19</v>
      </c>
    </row>
    <row r="33" spans="1:27">
      <c r="A33" s="6">
        <v>25</v>
      </c>
      <c r="B33" s="7" t="s">
        <v>81</v>
      </c>
      <c r="C33" s="7" t="s">
        <v>82</v>
      </c>
      <c r="D33" s="6" t="s">
        <v>30</v>
      </c>
      <c r="E33" s="8">
        <v>500</v>
      </c>
      <c r="F33" s="9">
        <v>704</v>
      </c>
      <c r="G33" s="9">
        <f t="shared" si="0"/>
        <v>352000</v>
      </c>
      <c r="H33" s="10"/>
      <c r="I33" s="10"/>
      <c r="J33" s="10"/>
      <c r="K33" s="33">
        <v>420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>
        <v>672</v>
      </c>
      <c r="W33" s="11"/>
      <c r="X33" s="11"/>
      <c r="Y33" s="11">
        <v>435</v>
      </c>
      <c r="Z33" s="11"/>
      <c r="AA33" s="58" t="s">
        <v>11</v>
      </c>
    </row>
    <row r="34" spans="1:27" ht="51">
      <c r="A34" s="14"/>
      <c r="B34" s="15"/>
      <c r="C34" s="15"/>
      <c r="D34" s="14"/>
      <c r="E34" s="16"/>
      <c r="F34" s="17"/>
      <c r="G34" s="17"/>
      <c r="H34" s="10"/>
      <c r="I34" s="10"/>
      <c r="J34" s="10"/>
      <c r="K34" s="33" t="s">
        <v>83</v>
      </c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58"/>
    </row>
    <row r="35" spans="1:27" ht="331.5">
      <c r="A35" s="27">
        <v>26</v>
      </c>
      <c r="B35" s="29" t="s">
        <v>84</v>
      </c>
      <c r="C35" s="29" t="s">
        <v>85</v>
      </c>
      <c r="D35" s="30" t="s">
        <v>30</v>
      </c>
      <c r="E35" s="31">
        <v>50</v>
      </c>
      <c r="F35" s="23">
        <v>315</v>
      </c>
      <c r="G35" s="23">
        <f t="shared" si="0"/>
        <v>15750</v>
      </c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60"/>
    </row>
    <row r="36" spans="1:27">
      <c r="A36" s="27">
        <v>27</v>
      </c>
      <c r="B36" s="25" t="s">
        <v>86</v>
      </c>
      <c r="C36" s="35" t="s">
        <v>87</v>
      </c>
      <c r="D36" s="37" t="s">
        <v>30</v>
      </c>
      <c r="E36" s="31">
        <v>50</v>
      </c>
      <c r="F36" s="38">
        <v>300</v>
      </c>
      <c r="G36" s="23">
        <f t="shared" si="0"/>
        <v>15000</v>
      </c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60"/>
    </row>
    <row r="37" spans="1:27">
      <c r="A37" s="27">
        <v>28</v>
      </c>
      <c r="B37" s="25" t="s">
        <v>86</v>
      </c>
      <c r="C37" s="35" t="s">
        <v>88</v>
      </c>
      <c r="D37" s="37" t="s">
        <v>30</v>
      </c>
      <c r="E37" s="31">
        <v>50</v>
      </c>
      <c r="F37" s="38">
        <v>300</v>
      </c>
      <c r="G37" s="23">
        <f t="shared" si="0"/>
        <v>15000</v>
      </c>
      <c r="H37" s="10"/>
      <c r="I37" s="10"/>
      <c r="J37" s="10"/>
      <c r="K37" s="10"/>
      <c r="L37" s="10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0"/>
    </row>
    <row r="38" spans="1:27">
      <c r="A38" s="27">
        <v>29</v>
      </c>
      <c r="B38" s="25" t="s">
        <v>86</v>
      </c>
      <c r="C38" s="35" t="s">
        <v>89</v>
      </c>
      <c r="D38" s="37" t="s">
        <v>30</v>
      </c>
      <c r="E38" s="31">
        <v>50</v>
      </c>
      <c r="F38" s="38">
        <v>300</v>
      </c>
      <c r="G38" s="23">
        <f t="shared" si="0"/>
        <v>15000</v>
      </c>
      <c r="H38" s="10"/>
      <c r="I38" s="10"/>
      <c r="J38" s="10"/>
      <c r="K38" s="10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60"/>
    </row>
    <row r="39" spans="1:27" ht="114.75">
      <c r="A39" s="27">
        <v>30</v>
      </c>
      <c r="B39" s="25" t="s">
        <v>90</v>
      </c>
      <c r="C39" s="35" t="s">
        <v>91</v>
      </c>
      <c r="D39" s="27" t="s">
        <v>30</v>
      </c>
      <c r="E39" s="31">
        <v>50</v>
      </c>
      <c r="F39" s="31">
        <v>10000</v>
      </c>
      <c r="G39" s="23">
        <f t="shared" si="0"/>
        <v>500000</v>
      </c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60"/>
    </row>
    <row r="40" spans="1:27" ht="384">
      <c r="A40" s="27">
        <v>31</v>
      </c>
      <c r="B40" s="39" t="s">
        <v>92</v>
      </c>
      <c r="C40" s="39" t="s">
        <v>93</v>
      </c>
      <c r="D40" s="40" t="s">
        <v>34</v>
      </c>
      <c r="E40" s="41">
        <v>50</v>
      </c>
      <c r="F40" s="42">
        <v>49800</v>
      </c>
      <c r="G40" s="43">
        <f t="shared" si="0"/>
        <v>2490000</v>
      </c>
      <c r="H40" s="44"/>
      <c r="I40" s="44"/>
      <c r="J40" s="44"/>
      <c r="K40" s="44"/>
      <c r="L40" s="44"/>
      <c r="M40" s="44"/>
      <c r="N40" s="11"/>
      <c r="O40" s="11"/>
      <c r="P40" s="11"/>
      <c r="Q40" s="11"/>
      <c r="R40" s="11"/>
      <c r="S40" s="11"/>
      <c r="T40" s="11"/>
      <c r="U40" s="12">
        <v>47800</v>
      </c>
      <c r="V40" s="11"/>
      <c r="W40" s="11"/>
      <c r="X40" s="11"/>
      <c r="Y40" s="11"/>
      <c r="Z40" s="11"/>
      <c r="AA40" s="58" t="s">
        <v>21</v>
      </c>
    </row>
    <row r="41" spans="1:27">
      <c r="A41" s="24"/>
      <c r="B41" s="45"/>
      <c r="C41" s="45"/>
      <c r="D41" s="24"/>
      <c r="E41" s="28"/>
      <c r="F41" s="28"/>
      <c r="G41" s="56">
        <f>SUM(G5:G40)</f>
        <v>13649191.1</v>
      </c>
      <c r="H41" s="46"/>
      <c r="I41" s="46"/>
      <c r="J41" s="46"/>
      <c r="K41" s="46"/>
      <c r="L41" s="46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60"/>
    </row>
    <row r="42" spans="1:27">
      <c r="A42" s="48"/>
      <c r="B42" s="49"/>
      <c r="C42" s="49"/>
      <c r="D42" s="48"/>
      <c r="E42" s="50"/>
      <c r="F42" s="50"/>
      <c r="G42" s="51"/>
      <c r="H42" s="52"/>
      <c r="I42" s="52"/>
      <c r="J42" s="52"/>
      <c r="K42" s="52"/>
      <c r="L42" s="52"/>
      <c r="M42" s="52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</sheetData>
  <mergeCells count="22">
    <mergeCell ref="G33:G34"/>
    <mergeCell ref="A2:C2"/>
    <mergeCell ref="A33:A34"/>
    <mergeCell ref="B33:B34"/>
    <mergeCell ref="C33:C34"/>
    <mergeCell ref="D33:D34"/>
    <mergeCell ref="E33:E34"/>
    <mergeCell ref="F33:F34"/>
    <mergeCell ref="G5:G6"/>
    <mergeCell ref="A25:A26"/>
    <mergeCell ref="B25:B26"/>
    <mergeCell ref="C25:C26"/>
    <mergeCell ref="D25:D26"/>
    <mergeCell ref="E25:E26"/>
    <mergeCell ref="F25:F26"/>
    <mergeCell ref="G25:G2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2020-02-13T13:09:05Z</dcterms:modified>
</cp:coreProperties>
</file>