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4" i="1"/>
  <c r="G32"/>
  <c r="G30"/>
  <c r="G28"/>
  <c r="G26"/>
  <c r="G24"/>
  <c r="G22"/>
  <c r="G20"/>
  <c r="G18"/>
  <c r="G16"/>
  <c r="G12"/>
  <c r="G34"/>
  <c r="G10"/>
  <c r="G8"/>
  <c r="G6"/>
  <c r="G4"/>
  <c r="G36" l="1"/>
</calcChain>
</file>

<file path=xl/sharedStrings.xml><?xml version="1.0" encoding="utf-8"?>
<sst xmlns="http://schemas.openxmlformats.org/spreadsheetml/2006/main" count="83" uniqueCount="64">
  <si>
    <t>шт</t>
  </si>
  <si>
    <t>№ п/п</t>
  </si>
  <si>
    <t>Наименование</t>
  </si>
  <si>
    <t>Характеристика</t>
  </si>
  <si>
    <t>Ед.изм</t>
  </si>
  <si>
    <t>Количество</t>
  </si>
  <si>
    <t>Цена, тг</t>
  </si>
  <si>
    <t>Сумма, тг</t>
  </si>
  <si>
    <t>Медицинские изделия</t>
  </si>
  <si>
    <t>Колба для инжектора  illumina 150 ml</t>
  </si>
  <si>
    <t xml:space="preserve">Колба для шприц-инжектор объемом 150 мл для инжектора Angimat 1000 </t>
  </si>
  <si>
    <t>Проводник диагностический</t>
  </si>
  <si>
    <t>Проводники диагностические.  Материал проводника: высокоэластичный сплав на основе нитинола, покрытый полиуретаном.  Наличие выбора диаметров: 0,018”; 0,025”; 0,032”; 0,035”; 0,038”.  Наличие выбора длин проводника: 50; 80; 120; 150; 180 см.  Наличие возможности выбора формы проводников: прямой;  прямой жесткий; изогнутый; изгиб 45º; изгиб 45º жесткий.  Длина гибкой дистальной части: 10; 30; 50; 80 мм. Наличие гидрофильного устойчивого покрытия по всей длине проводника.</t>
  </si>
  <si>
    <t>Проводник гидрофильный .018", .021" , .032", .035"</t>
  </si>
  <si>
    <t>Интрадьюсер в комплекте с иглой для трансрадиального доступа</t>
  </si>
  <si>
    <t>Интродьюсер для трансрадиального доступа. Возможность выбора диаметра 4, 5, 6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</si>
  <si>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Вкладыш-имплант орбитальный</t>
  </si>
  <si>
    <t>Вкладыш-имплант орбитальный, политетрафторэтилен, стерильный, белого цвета, сферической формы, диаметром 18 мм</t>
  </si>
  <si>
    <t xml:space="preserve">Интродьюсер трансфеморальный </t>
  </si>
  <si>
    <t>Интродьюсер феморальный. Возможность выбора диаметра 4, 5, 6, 7, 8, 9, 10, 11 Fr.  Возможность выбора длины интродьюсеров длиной 5,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51 mm, 18 G x 64 mm, 18 G x 70mm.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0,018",0,021", 0,025", 0,035", 0,038".</t>
  </si>
  <si>
    <t>Катетер периферический</t>
  </si>
  <si>
    <t>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t>
  </si>
  <si>
    <t>Катетер кардиологический диагностический педиатрический</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</si>
  <si>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 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 (81, 6 bar). Пропускная способность: для катетеров 4F с внутренним просветом 0.042" (1.07мм) длиной 70см - 16мл/сек ; Для катетеров 5F с внутренним просветом 0.046" длиной 70см - 20мл/сек.  Упакован в стерильную упаковку..</t>
  </si>
  <si>
    <t>Линия высокого давления</t>
  </si>
  <si>
    <t xml:space="preserve">Инфузионные канюли для внутривенного доступа с удлинителем. Для периферической венепункции, кратковременной инфузии, трансфузии.
Используемые материалы: АБС, ПВХ, полиэтилен, хромоникелевая сталь. 
Состав: пункционная игла из хромо-никелевой стали с кремниевым напылением; гибкие крылышки для надежной фиксации; гибкая прозрачная удлинительная линия длиной 30 см; съемная винтовая заглушка.
Не содержит ДЭГФ, латекс., размеры: G21 (0.8х20мм),  G23 (0.65х20мм), G25 (0.5х15мм), G27 (0.4х10мм). </t>
  </si>
  <si>
    <t>Материал – поддерживающий внутренний стержень – нержавеющая сталь, проксимальная часть без покрытия, средняя часть– PTFE покрытие (политетрафторэтилен), 10 см от диcтального конца – лубрикантное силиконовое покрытие SLX. Кончик рентгеноконтрастный.
Характеристики: наличие прямых и изогнутых кончиков. Изгиб проводников с прямым кончиком возможно моделировать самостоятельно. Возможность выбора проводников с обычным, мягким и сверх мягким кончиком. 5 единиц в упаковке. Комплектуется вращающим устройством.
Размеры: диаметр 0,035”, длина 180 и 300 см.</t>
  </si>
  <si>
    <t>Материал катетера – полиуретан, стальная оплетка для придания жесткости и рентгеноконтрастности. Характеристики: Атравматичный рентгеноконтрастый дистальный кончик, внутренний просвет катетера: –0.038", максимальное давление – 1200psi. Объемная скорость кровотока – 35 мл/сек для устройства 6F. Спектр наружного диаметра - 4F, 5F, 5.2F, 6F. Пластик полиуретан обеспечивает гибкость катетера для обеспечения необходимого доступа к сосудам. Жесткость обусловлена стальной оплеткой – в результате стенки катетера не спадаются при изгибе при прохождении анатомических изгибов. Обеспечение мультидизайна дистального сегмента катетера для эффективного селективного и суперселективого канюлирования сосудов. Наличие катетеров с боковыми отверстиями дистального сегмента (для обеспечения плотного рентгеноконтрастирования. Покрытие внутренней поверхности PTFE (политетрафторэтилен) для снижения трения доставляемого по катетеру инструмента.</t>
  </si>
  <si>
    <t>Катетер диагностический ангиографический</t>
  </si>
  <si>
    <t>Микрокатетер потоконаправляемый предназначенный для доступа в периферические сосуды и сосуды головного мозга при контролируемом селективном введении специализированных лечебных средств, включая эмболизирующие или диагностические материалы. Имеет гидрофильное покрытие наружной поверхности внутренне покрытие тефлоном для снижения трения. Наличие двух рентгеноконтрастных маркера на дистальном конце катетера. Длина гибкого дистального кончика 25 см.</t>
  </si>
  <si>
    <t>Микрокатетер  для доставки эмболизирующих агентов</t>
  </si>
  <si>
    <t>Баллонный катетер давления инклинирования 4 Fr., полезная длина 60 см</t>
  </si>
  <si>
    <t xml:space="preserve">Баллонный катетер давления инклинирования 5 Fr. Полезная длина 60 см </t>
  </si>
  <si>
    <t>Баллонный катетер давления инклинирования 4 Fr., полезная длина 60 см, макс.диаметр баллона 6,5 мм</t>
  </si>
  <si>
    <t>Баллонный катетер давления инклинирования 5 Fr. Полезная длина 60 см макс.диаметр баллона 8,0 мм</t>
  </si>
  <si>
    <t>Гидрофильный мягкий микропроводник для использования в периферических, висцеральных сосудах и сосудах головного мозга. Диаметр проводника 0.008 in. Диаметр проксимальной части проводника 0,012 in.Длина гидрофильной части проксимальнее рентгеноконтрастной оплетки 30 см.  Передача крутящего момента 1:1. Общая длина 200 см, длина дистальной части с платиновой оплеткой 10 см.  Крутящий момент 1:1. Вокруг стержня намотан провод из платинового сплава. Гибкость кончика – высокая. Кончик атравматичный и рентгеноконтрастный. Угол наклона кончика – изменяемый. Стерильная упаковка.</t>
  </si>
  <si>
    <t>Микропроводник</t>
  </si>
  <si>
    <t xml:space="preserve">Инфузионные канюли (бабочки) для внутривенного доступа с удлинителем. </t>
  </si>
  <si>
    <t>плетеная линия высокого давления длина 150см</t>
  </si>
  <si>
    <t xml:space="preserve">Партикулярный эмболизационный материал PVA на основе поливинилалкоголя для артериальной эмболизации  представлен несферическими частицами поливинил-алкоголя (PVA). В сосудистом русле частицы PVA не взаимодействуют с веществами крови, благодаря неправильной форме образуют плотные конгломераты в целевых сосудах, тем самым обеспечивая надежный гемостаз. Совместимость с диагностическим катетером не более 4F. Размер частиц, объём в (мкм/мл): 45-150/1, 150-250/1, 250-355 / 1, 355-500 / 1, 500-710 / 1, 710-1000 / 1, 1000-1180 / 1. Наличие цветной маркировки флаконов в зависимости от диаметра эмболизационных частиц. Размер по заявке заказчика. Партикулярный эмболизационный материал PVA на основе поливинилалкоголя для артериальной эмболизации  представлен несферическими частицами поливинил-алкоголя (PVA). В сосудистом русле частицы PVA не взаимодействуют с веществами крови, благодаря неправильной форме образуют плотные конгломераты в целевых сосудах, тем самым обеспечивая надежный гемостаз. Совместимость с диагностическим катетером не более 4F. Размер частиц, объём в (мкм/мл): 45-150/1, 150-250/1, 250-355 / 1, 355-500 / 1, 500-710 / 1, 710-1000 / 1, 1000-1180 / 1. Наличие цветной маркировки флаконов в зависимости от диаметра эмболизационных частиц. Размер по заявке заказчика. </t>
  </si>
  <si>
    <t>Материал для эмболизации</t>
  </si>
  <si>
    <t>ТОО "Макаби Мед"</t>
  </si>
  <si>
    <t>ТОО "Медикал Солюшнс"</t>
  </si>
  <si>
    <t>ТОО "Pharmprovide"</t>
  </si>
  <si>
    <t>ТОО Медилюкс"</t>
  </si>
  <si>
    <t>ТОО "Центр Мед Торг"</t>
  </si>
  <si>
    <t>ТОО "Moto Shop"</t>
  </si>
  <si>
    <t>ТОО "SATCOR"</t>
  </si>
  <si>
    <t>ТОО "MedImport Central Asia"</t>
  </si>
  <si>
    <t>ТОО "Медикус-М"</t>
  </si>
  <si>
    <t>пр-ва Cordis Corporation, США, РК-ИМН-5№016900</t>
  </si>
  <si>
    <t>пр-ва Cordis de Mexico, S.A.de S.V, Мексика, РК-ИМН-5№008149</t>
  </si>
  <si>
    <t>ТОО "АЛЬФАТИМ"</t>
  </si>
  <si>
    <t>пр-ва Terumo Europe N.V., Бельгия, РК-ИМН-5№018384</t>
  </si>
  <si>
    <t>пр-ва Terumo Europe N.V., Бельгия, РК-ИМН-5№015677</t>
  </si>
  <si>
    <t>пр-ва Terumo Vietnam Cp., Ltd, Бельгия, РК-ИМН-5№018593</t>
  </si>
  <si>
    <t>пр-ва Merit Medical Systems, Inc., США, РК-ИМН-5№012325</t>
  </si>
  <si>
    <t>пр-ва Merit Maquiladora, Мексика, РК-ИМН-5№015963</t>
  </si>
  <si>
    <t>пр-ва Biosphere Medical S.A., Франция, РК-ИМН-5№014642</t>
  </si>
  <si>
    <t>пр-ва Biometrix B.V., Нидерланды, РК-ИМН-5№008336</t>
  </si>
  <si>
    <t>пр-ва АО "НПК "Экофлон", Россия, Рк-ИМН-5№016635</t>
  </si>
  <si>
    <t>пр-ва Boston Scientific Corporation, США, РК-ИМН-5№016408</t>
  </si>
  <si>
    <t>пр-ва B.Braun Melsungen AG, Германия, РК-ИМН-5№016652</t>
  </si>
  <si>
    <t>пр-ва Liebel-Flarsheim Company, США, РК-МТ-5№015292</t>
  </si>
</sst>
</file>

<file path=xl/styles.xml><?xml version="1.0" encoding="utf-8"?>
<styleSheet xmlns="http://schemas.openxmlformats.org/spreadsheetml/2006/main">
  <numFmts count="2">
    <numFmt numFmtId="43" formatCode="_-* #,##0.00\ _₽_-;\-* #,##0.00\ _₽_-;_-* &quot;-&quot;??\ _₽_-;_-@_-"/>
    <numFmt numFmtId="164" formatCode="_-* #,##0\ _₽_-;\-* #,##0\ _₽_-;_-* &quot;-&quot;??\ _₽_-;_-@_-"/>
  </numFmts>
  <fonts count="9">
    <font>
      <sz val="11"/>
      <color theme="1"/>
      <name val="Calibri"/>
      <family val="2"/>
      <charset val="204"/>
      <scheme val="minor"/>
    </font>
    <font>
      <sz val="11"/>
      <color theme="1"/>
      <name val="Calibri"/>
      <family val="2"/>
      <charset val="204"/>
      <scheme val="minor"/>
    </font>
    <font>
      <sz val="10"/>
      <color rgb="FF000000"/>
      <name val="Arial"/>
      <family val="2"/>
      <charset val="204"/>
    </font>
    <font>
      <sz val="10"/>
      <color indexed="8"/>
      <name val="Arial"/>
      <family val="2"/>
      <charset val="204"/>
    </font>
    <font>
      <sz val="10"/>
      <color theme="1"/>
      <name val="Arial"/>
      <family val="2"/>
      <charset val="204"/>
    </font>
    <font>
      <sz val="10"/>
      <name val="Arial Cyr"/>
      <charset val="204"/>
    </font>
    <font>
      <b/>
      <sz val="10"/>
      <color rgb="FF000000"/>
      <name val="Arial"/>
      <family val="2"/>
      <charset val="204"/>
    </font>
    <font>
      <b/>
      <sz val="11"/>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25">
    <xf numFmtId="0" fontId="0" fillId="0" borderId="0" xfId="0"/>
    <xf numFmtId="0" fontId="4" fillId="0" borderId="0" xfId="0" applyFont="1" applyFill="1" applyBorder="1"/>
    <xf numFmtId="0" fontId="4" fillId="0" borderId="0" xfId="0" applyFont="1" applyFill="1" applyAlignment="1">
      <alignment wrapText="1"/>
    </xf>
    <xf numFmtId="0" fontId="4" fillId="0" borderId="0" xfId="0" applyFont="1" applyFill="1"/>
    <xf numFmtId="0" fontId="7" fillId="0" borderId="0" xfId="0" applyFont="1" applyFill="1"/>
    <xf numFmtId="164" fontId="8" fillId="0" borderId="0" xfId="0" applyNumberFormat="1" applyFont="1" applyFill="1"/>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64" fontId="6" fillId="0" borderId="1" xfId="1" applyNumberFormat="1" applyFont="1" applyFill="1" applyBorder="1" applyAlignment="1">
      <alignment horizontal="center" vertical="center" wrapText="1"/>
    </xf>
    <xf numFmtId="43" fontId="6" fillId="0" borderId="1" xfId="1" applyFont="1" applyFill="1" applyBorder="1" applyAlignment="1">
      <alignment horizontal="right" vertical="center" wrapText="1"/>
    </xf>
    <xf numFmtId="164" fontId="2" fillId="0" borderId="2" xfId="1" applyNumberFormat="1" applyFont="1" applyFill="1" applyBorder="1" applyAlignment="1">
      <alignment horizontal="center" vertical="top" wrapText="1"/>
    </xf>
    <xf numFmtId="164" fontId="2" fillId="0" borderId="3" xfId="1"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43" fontId="4" fillId="0" borderId="0" xfId="1" applyFont="1" applyFill="1"/>
    <xf numFmtId="43" fontId="6" fillId="2" borderId="1" xfId="1" applyFont="1" applyFill="1" applyBorder="1" applyAlignment="1">
      <alignment horizontal="center" vertical="center" wrapText="1"/>
    </xf>
    <xf numFmtId="43" fontId="2" fillId="2" borderId="1" xfId="1" applyFont="1" applyFill="1" applyBorder="1" applyAlignment="1">
      <alignment horizontal="center" vertical="top" wrapText="1"/>
    </xf>
    <xf numFmtId="43" fontId="8" fillId="0" borderId="0" xfId="1" applyFont="1" applyFill="1"/>
    <xf numFmtId="43" fontId="4" fillId="2" borderId="1" xfId="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6"/>
  <sheetViews>
    <sheetView tabSelected="1" workbookViewId="0">
      <pane xSplit="7" ySplit="3" topLeftCell="L4" activePane="bottomRight" state="frozen"/>
      <selection pane="topRight" activeCell="H1" sqref="H1"/>
      <selection pane="bottomLeft" activeCell="A4" sqref="A4"/>
      <selection pane="bottomRight" activeCell="N19" sqref="N19"/>
    </sheetView>
  </sheetViews>
  <sheetFormatPr defaultRowHeight="12.75"/>
  <cols>
    <col min="1" max="1" width="6.7109375" style="3" customWidth="1"/>
    <col min="2" max="2" width="36.7109375" style="3" customWidth="1"/>
    <col min="3" max="3" width="49.7109375" style="3" customWidth="1"/>
    <col min="4" max="4" width="9.85546875" style="3" customWidth="1"/>
    <col min="5" max="5" width="14.140625" style="3" customWidth="1"/>
    <col min="6" max="6" width="14.28515625" style="3" customWidth="1"/>
    <col min="7" max="7" width="18.5703125" style="3" customWidth="1"/>
    <col min="8" max="17" width="18.5703125" style="20" customWidth="1"/>
    <col min="18" max="16384" width="9.140625" style="3"/>
  </cols>
  <sheetData>
    <row r="1" spans="1:17" ht="15">
      <c r="B1" s="4" t="s">
        <v>8</v>
      </c>
    </row>
    <row r="3" spans="1:17" ht="25.5">
      <c r="A3" s="6" t="s">
        <v>1</v>
      </c>
      <c r="B3" s="7" t="s">
        <v>2</v>
      </c>
      <c r="C3" s="7" t="s">
        <v>3</v>
      </c>
      <c r="D3" s="6" t="s">
        <v>4</v>
      </c>
      <c r="E3" s="8" t="s">
        <v>5</v>
      </c>
      <c r="F3" s="9" t="s">
        <v>6</v>
      </c>
      <c r="G3" s="8" t="s">
        <v>7</v>
      </c>
      <c r="H3" s="21" t="s">
        <v>41</v>
      </c>
      <c r="I3" s="21" t="s">
        <v>42</v>
      </c>
      <c r="J3" s="21" t="s">
        <v>43</v>
      </c>
      <c r="K3" s="21" t="s">
        <v>44</v>
      </c>
      <c r="L3" s="21" t="s">
        <v>45</v>
      </c>
      <c r="M3" s="21" t="s">
        <v>46</v>
      </c>
      <c r="N3" s="21" t="s">
        <v>47</v>
      </c>
      <c r="O3" s="21" t="s">
        <v>52</v>
      </c>
      <c r="P3" s="21" t="s">
        <v>48</v>
      </c>
      <c r="Q3" s="21" t="s">
        <v>49</v>
      </c>
    </row>
    <row r="4" spans="1:17" s="1" customFormat="1" ht="25.5" customHeight="1">
      <c r="A4" s="12">
        <v>1</v>
      </c>
      <c r="B4" s="14" t="s">
        <v>9</v>
      </c>
      <c r="C4" s="14" t="s">
        <v>10</v>
      </c>
      <c r="D4" s="16" t="s">
        <v>0</v>
      </c>
      <c r="E4" s="10">
        <v>15</v>
      </c>
      <c r="F4" s="18">
        <v>12500</v>
      </c>
      <c r="G4" s="10">
        <f t="shared" ref="G4:G32" si="0">E4*F4</f>
        <v>187500</v>
      </c>
      <c r="H4" s="22"/>
      <c r="I4" s="22"/>
      <c r="J4" s="22"/>
      <c r="K4" s="22">
        <v>12300</v>
      </c>
      <c r="L4" s="22">
        <v>12500</v>
      </c>
      <c r="M4" s="22">
        <v>9900</v>
      </c>
      <c r="N4" s="22"/>
      <c r="O4" s="22"/>
      <c r="P4" s="22"/>
      <c r="Q4" s="22"/>
    </row>
    <row r="5" spans="1:17" s="1" customFormat="1" ht="51">
      <c r="A5" s="13"/>
      <c r="B5" s="15"/>
      <c r="C5" s="15"/>
      <c r="D5" s="17"/>
      <c r="E5" s="11"/>
      <c r="F5" s="19"/>
      <c r="G5" s="11"/>
      <c r="H5" s="22"/>
      <c r="I5" s="22"/>
      <c r="J5" s="22"/>
      <c r="K5" s="22" t="s">
        <v>63</v>
      </c>
      <c r="L5" s="22" t="s">
        <v>63</v>
      </c>
      <c r="M5" s="24" t="s">
        <v>59</v>
      </c>
      <c r="N5" s="22"/>
      <c r="O5" s="22"/>
      <c r="P5" s="22"/>
      <c r="Q5" s="22"/>
    </row>
    <row r="6" spans="1:17" s="1" customFormat="1">
      <c r="A6" s="12">
        <v>2</v>
      </c>
      <c r="B6" s="14" t="s">
        <v>11</v>
      </c>
      <c r="C6" s="14" t="s">
        <v>26</v>
      </c>
      <c r="D6" s="16" t="s">
        <v>0</v>
      </c>
      <c r="E6" s="10">
        <v>10</v>
      </c>
      <c r="F6" s="18">
        <v>45780</v>
      </c>
      <c r="G6" s="10">
        <f t="shared" si="0"/>
        <v>457800</v>
      </c>
      <c r="H6" s="22"/>
      <c r="I6" s="22"/>
      <c r="J6" s="22"/>
      <c r="K6" s="22"/>
      <c r="L6" s="22"/>
      <c r="M6" s="22"/>
      <c r="N6" s="22"/>
      <c r="O6" s="22"/>
      <c r="P6" s="22">
        <v>45770</v>
      </c>
      <c r="Q6" s="22">
        <v>45780</v>
      </c>
    </row>
    <row r="7" spans="1:17" s="1" customFormat="1" ht="38.25">
      <c r="A7" s="13"/>
      <c r="B7" s="15"/>
      <c r="C7" s="15"/>
      <c r="D7" s="17"/>
      <c r="E7" s="11"/>
      <c r="F7" s="19"/>
      <c r="G7" s="11"/>
      <c r="H7" s="22"/>
      <c r="I7" s="22"/>
      <c r="J7" s="22"/>
      <c r="K7" s="22"/>
      <c r="L7" s="22"/>
      <c r="M7" s="22"/>
      <c r="N7" s="22"/>
      <c r="O7" s="22"/>
      <c r="P7" s="22" t="s">
        <v>50</v>
      </c>
      <c r="Q7" s="22" t="s">
        <v>50</v>
      </c>
    </row>
    <row r="8" spans="1:17" s="1" customFormat="1">
      <c r="A8" s="12">
        <v>3</v>
      </c>
      <c r="B8" s="14" t="s">
        <v>13</v>
      </c>
      <c r="C8" s="14" t="s">
        <v>12</v>
      </c>
      <c r="D8" s="16" t="s">
        <v>0</v>
      </c>
      <c r="E8" s="10">
        <v>25</v>
      </c>
      <c r="F8" s="18">
        <v>13900</v>
      </c>
      <c r="G8" s="10">
        <f t="shared" si="0"/>
        <v>347500</v>
      </c>
      <c r="H8" s="22"/>
      <c r="I8" s="22"/>
      <c r="J8" s="22"/>
      <c r="K8" s="22"/>
      <c r="L8" s="22"/>
      <c r="M8" s="22"/>
      <c r="N8" s="22"/>
      <c r="O8" s="22">
        <v>13850</v>
      </c>
      <c r="P8" s="22"/>
      <c r="Q8" s="22"/>
    </row>
    <row r="9" spans="1:17" s="1" customFormat="1" ht="51">
      <c r="A9" s="13"/>
      <c r="B9" s="15"/>
      <c r="C9" s="15"/>
      <c r="D9" s="17"/>
      <c r="E9" s="11"/>
      <c r="F9" s="19"/>
      <c r="G9" s="11"/>
      <c r="H9" s="22"/>
      <c r="I9" s="22"/>
      <c r="J9" s="22"/>
      <c r="K9" s="22"/>
      <c r="L9" s="22"/>
      <c r="M9" s="22"/>
      <c r="N9" s="22"/>
      <c r="O9" s="22" t="s">
        <v>53</v>
      </c>
      <c r="P9" s="22"/>
      <c r="Q9" s="22"/>
    </row>
    <row r="10" spans="1:17" s="1" customFormat="1">
      <c r="A10" s="12">
        <v>4</v>
      </c>
      <c r="B10" s="14" t="s">
        <v>14</v>
      </c>
      <c r="C10" s="14" t="s">
        <v>15</v>
      </c>
      <c r="D10" s="16" t="s">
        <v>0</v>
      </c>
      <c r="E10" s="10">
        <v>25</v>
      </c>
      <c r="F10" s="18">
        <v>9900</v>
      </c>
      <c r="G10" s="10">
        <f t="shared" si="0"/>
        <v>247500</v>
      </c>
      <c r="H10" s="22"/>
      <c r="I10" s="22"/>
      <c r="J10" s="22"/>
      <c r="K10" s="22"/>
      <c r="L10" s="22"/>
      <c r="M10" s="22"/>
      <c r="N10" s="22"/>
      <c r="O10" s="22">
        <v>9890</v>
      </c>
      <c r="P10" s="22"/>
      <c r="Q10" s="22"/>
    </row>
    <row r="11" spans="1:17" s="1" customFormat="1" ht="51">
      <c r="A11" s="13"/>
      <c r="B11" s="15"/>
      <c r="C11" s="15"/>
      <c r="D11" s="17"/>
      <c r="E11" s="11"/>
      <c r="F11" s="19"/>
      <c r="G11" s="11"/>
      <c r="H11" s="22"/>
      <c r="I11" s="22"/>
      <c r="J11" s="22"/>
      <c r="K11" s="22"/>
      <c r="L11" s="22"/>
      <c r="M11" s="22"/>
      <c r="N11" s="22"/>
      <c r="O11" s="22" t="s">
        <v>54</v>
      </c>
      <c r="P11" s="22"/>
      <c r="Q11" s="22"/>
    </row>
    <row r="12" spans="1:17" s="1" customFormat="1">
      <c r="A12" s="12">
        <v>5</v>
      </c>
      <c r="B12" s="14" t="s">
        <v>18</v>
      </c>
      <c r="C12" s="14" t="s">
        <v>19</v>
      </c>
      <c r="D12" s="16" t="s">
        <v>0</v>
      </c>
      <c r="E12" s="10">
        <v>15</v>
      </c>
      <c r="F12" s="18">
        <v>21900</v>
      </c>
      <c r="G12" s="10">
        <f t="shared" si="0"/>
        <v>328500</v>
      </c>
      <c r="H12" s="22"/>
      <c r="I12" s="22"/>
      <c r="J12" s="22"/>
      <c r="K12" s="22"/>
      <c r="L12" s="22"/>
      <c r="M12" s="22"/>
      <c r="N12" s="22"/>
      <c r="O12" s="22">
        <v>11400</v>
      </c>
      <c r="P12" s="22"/>
      <c r="Q12" s="22"/>
    </row>
    <row r="13" spans="1:17" s="1" customFormat="1" ht="51">
      <c r="A13" s="13"/>
      <c r="B13" s="15"/>
      <c r="C13" s="15"/>
      <c r="D13" s="17"/>
      <c r="E13" s="11"/>
      <c r="F13" s="19"/>
      <c r="G13" s="11"/>
      <c r="H13" s="22"/>
      <c r="I13" s="22"/>
      <c r="J13" s="22"/>
      <c r="K13" s="22"/>
      <c r="L13" s="22"/>
      <c r="M13" s="22"/>
      <c r="N13" s="22"/>
      <c r="O13" s="22" t="s">
        <v>55</v>
      </c>
      <c r="P13" s="22"/>
      <c r="Q13" s="22"/>
    </row>
    <row r="14" spans="1:17" s="2" customFormat="1">
      <c r="A14" s="12">
        <v>6</v>
      </c>
      <c r="B14" s="14" t="s">
        <v>20</v>
      </c>
      <c r="C14" s="14" t="s">
        <v>21</v>
      </c>
      <c r="D14" s="16" t="s">
        <v>0</v>
      </c>
      <c r="E14" s="10">
        <v>25</v>
      </c>
      <c r="F14" s="18">
        <v>12420</v>
      </c>
      <c r="G14" s="10">
        <f>E14*F14</f>
        <v>310500</v>
      </c>
      <c r="H14" s="22"/>
      <c r="I14" s="22"/>
      <c r="J14" s="22"/>
      <c r="K14" s="22"/>
      <c r="L14" s="22"/>
      <c r="M14" s="22"/>
      <c r="N14" s="22">
        <v>11560</v>
      </c>
      <c r="O14" s="22"/>
      <c r="P14" s="22"/>
      <c r="Q14" s="22"/>
    </row>
    <row r="15" spans="1:17" s="2" customFormat="1" ht="51">
      <c r="A15" s="13"/>
      <c r="B15" s="15"/>
      <c r="C15" s="15"/>
      <c r="D15" s="17"/>
      <c r="E15" s="11"/>
      <c r="F15" s="19"/>
      <c r="G15" s="11"/>
      <c r="H15" s="22"/>
      <c r="I15" s="22"/>
      <c r="J15" s="22"/>
      <c r="K15" s="22"/>
      <c r="L15" s="22"/>
      <c r="M15" s="22"/>
      <c r="N15" s="22" t="s">
        <v>56</v>
      </c>
      <c r="O15" s="22"/>
      <c r="P15" s="22"/>
      <c r="Q15" s="22"/>
    </row>
    <row r="16" spans="1:17" s="1" customFormat="1">
      <c r="A16" s="12">
        <v>7</v>
      </c>
      <c r="B16" s="14" t="s">
        <v>28</v>
      </c>
      <c r="C16" s="14" t="s">
        <v>27</v>
      </c>
      <c r="D16" s="16" t="s">
        <v>0</v>
      </c>
      <c r="E16" s="10">
        <v>20</v>
      </c>
      <c r="F16" s="18">
        <v>11960</v>
      </c>
      <c r="G16" s="10">
        <f t="shared" si="0"/>
        <v>239200</v>
      </c>
      <c r="H16" s="22"/>
      <c r="I16" s="22"/>
      <c r="J16" s="22"/>
      <c r="K16" s="22"/>
      <c r="L16" s="22"/>
      <c r="M16" s="22"/>
      <c r="N16" s="22"/>
      <c r="O16" s="22"/>
      <c r="P16" s="22">
        <v>11950</v>
      </c>
      <c r="Q16" s="22">
        <v>11960</v>
      </c>
    </row>
    <row r="17" spans="1:17" s="1" customFormat="1" ht="51">
      <c r="A17" s="13"/>
      <c r="B17" s="15"/>
      <c r="C17" s="15"/>
      <c r="D17" s="17"/>
      <c r="E17" s="11"/>
      <c r="F17" s="19"/>
      <c r="G17" s="11"/>
      <c r="H17" s="22"/>
      <c r="I17" s="22"/>
      <c r="J17" s="22"/>
      <c r="K17" s="22"/>
      <c r="L17" s="22"/>
      <c r="M17" s="22"/>
      <c r="N17" s="22"/>
      <c r="O17" s="22"/>
      <c r="P17" s="22" t="s">
        <v>51</v>
      </c>
      <c r="Q17" s="22" t="s">
        <v>51</v>
      </c>
    </row>
    <row r="18" spans="1:17" s="2" customFormat="1">
      <c r="A18" s="12">
        <v>8</v>
      </c>
      <c r="B18" s="14" t="s">
        <v>22</v>
      </c>
      <c r="C18" s="14" t="s">
        <v>23</v>
      </c>
      <c r="D18" s="16" t="s">
        <v>0</v>
      </c>
      <c r="E18" s="10">
        <v>15</v>
      </c>
      <c r="F18" s="18">
        <v>17480</v>
      </c>
      <c r="G18" s="10">
        <f t="shared" si="0"/>
        <v>262200</v>
      </c>
      <c r="H18" s="22"/>
      <c r="I18" s="22"/>
      <c r="J18" s="22"/>
      <c r="K18" s="22"/>
      <c r="L18" s="22"/>
      <c r="M18" s="22"/>
      <c r="N18" s="22">
        <v>16000</v>
      </c>
      <c r="O18" s="22"/>
      <c r="P18" s="22"/>
      <c r="Q18" s="22"/>
    </row>
    <row r="19" spans="1:17" s="2" customFormat="1" ht="51">
      <c r="A19" s="13"/>
      <c r="B19" s="15"/>
      <c r="C19" s="15"/>
      <c r="D19" s="17"/>
      <c r="E19" s="11"/>
      <c r="F19" s="19"/>
      <c r="G19" s="11"/>
      <c r="H19" s="22"/>
      <c r="I19" s="22"/>
      <c r="J19" s="22"/>
      <c r="K19" s="22"/>
      <c r="L19" s="22"/>
      <c r="M19" s="22"/>
      <c r="N19" s="22" t="s">
        <v>57</v>
      </c>
      <c r="O19" s="22"/>
      <c r="P19" s="22"/>
      <c r="Q19" s="22"/>
    </row>
    <row r="20" spans="1:17" s="1" customFormat="1">
      <c r="A20" s="12">
        <v>9</v>
      </c>
      <c r="B20" s="14" t="s">
        <v>40</v>
      </c>
      <c r="C20" s="14" t="s">
        <v>39</v>
      </c>
      <c r="D20" s="16" t="s">
        <v>0</v>
      </c>
      <c r="E20" s="10">
        <v>10</v>
      </c>
      <c r="F20" s="18">
        <v>64000</v>
      </c>
      <c r="G20" s="10">
        <f t="shared" si="0"/>
        <v>640000</v>
      </c>
      <c r="H20" s="22">
        <v>20280</v>
      </c>
      <c r="I20" s="22"/>
      <c r="J20" s="22"/>
      <c r="K20" s="22"/>
      <c r="L20" s="22"/>
      <c r="M20" s="22"/>
      <c r="N20" s="22">
        <v>50000</v>
      </c>
      <c r="O20" s="22"/>
      <c r="P20" s="22"/>
      <c r="Q20" s="22"/>
    </row>
    <row r="21" spans="1:17" s="1" customFormat="1" ht="51">
      <c r="A21" s="13"/>
      <c r="B21" s="15"/>
      <c r="C21" s="15"/>
      <c r="D21" s="17"/>
      <c r="E21" s="11"/>
      <c r="F21" s="19"/>
      <c r="G21" s="11"/>
      <c r="H21" s="22" t="s">
        <v>61</v>
      </c>
      <c r="I21" s="22"/>
      <c r="J21" s="22"/>
      <c r="K21" s="22"/>
      <c r="L21" s="22"/>
      <c r="M21" s="22"/>
      <c r="N21" s="22" t="s">
        <v>58</v>
      </c>
      <c r="O21" s="22"/>
      <c r="P21" s="22"/>
      <c r="Q21" s="22"/>
    </row>
    <row r="22" spans="1:17" s="1" customFormat="1">
      <c r="A22" s="12">
        <v>10</v>
      </c>
      <c r="B22" s="14" t="s">
        <v>24</v>
      </c>
      <c r="C22" s="14" t="s">
        <v>38</v>
      </c>
      <c r="D22" s="16" t="s">
        <v>0</v>
      </c>
      <c r="E22" s="10">
        <v>25</v>
      </c>
      <c r="F22" s="18">
        <v>8400</v>
      </c>
      <c r="G22" s="10">
        <f t="shared" si="0"/>
        <v>210000</v>
      </c>
      <c r="H22" s="22"/>
      <c r="I22" s="22"/>
      <c r="J22" s="22"/>
      <c r="K22" s="22"/>
      <c r="L22" s="22"/>
      <c r="M22" s="22">
        <v>7500</v>
      </c>
      <c r="N22" s="22"/>
      <c r="O22" s="22"/>
      <c r="P22" s="22"/>
      <c r="Q22" s="22"/>
    </row>
    <row r="23" spans="1:17" s="1" customFormat="1" ht="38.25">
      <c r="A23" s="13"/>
      <c r="B23" s="15"/>
      <c r="C23" s="15"/>
      <c r="D23" s="17"/>
      <c r="E23" s="11"/>
      <c r="F23" s="19"/>
      <c r="G23" s="11"/>
      <c r="H23" s="22"/>
      <c r="I23" s="22"/>
      <c r="J23" s="22"/>
      <c r="K23" s="22"/>
      <c r="L23" s="22"/>
      <c r="M23" s="22" t="s">
        <v>59</v>
      </c>
      <c r="N23" s="22"/>
      <c r="O23" s="22"/>
      <c r="P23" s="22"/>
      <c r="Q23" s="22"/>
    </row>
    <row r="24" spans="1:17" s="1" customFormat="1">
      <c r="A24" s="12">
        <v>11</v>
      </c>
      <c r="B24" s="14" t="s">
        <v>37</v>
      </c>
      <c r="C24" s="14" t="s">
        <v>25</v>
      </c>
      <c r="D24" s="16" t="s">
        <v>0</v>
      </c>
      <c r="E24" s="10">
        <v>1800</v>
      </c>
      <c r="F24" s="18">
        <v>105</v>
      </c>
      <c r="G24" s="10">
        <f t="shared" si="0"/>
        <v>189000</v>
      </c>
      <c r="H24" s="22"/>
      <c r="I24" s="22"/>
      <c r="J24" s="22">
        <v>105</v>
      </c>
      <c r="K24" s="22"/>
      <c r="L24" s="22"/>
      <c r="M24" s="22"/>
      <c r="N24" s="22"/>
      <c r="O24" s="22"/>
      <c r="P24" s="22"/>
      <c r="Q24" s="22"/>
    </row>
    <row r="25" spans="1:17" s="1" customFormat="1" ht="51">
      <c r="A25" s="13"/>
      <c r="B25" s="15"/>
      <c r="C25" s="15"/>
      <c r="D25" s="17"/>
      <c r="E25" s="11"/>
      <c r="F25" s="19"/>
      <c r="G25" s="11"/>
      <c r="H25" s="22"/>
      <c r="I25" s="22"/>
      <c r="J25" s="22" t="s">
        <v>62</v>
      </c>
      <c r="K25" s="22"/>
      <c r="L25" s="22"/>
      <c r="M25" s="22"/>
      <c r="N25" s="22"/>
      <c r="O25" s="22"/>
      <c r="P25" s="22"/>
      <c r="Q25" s="22"/>
    </row>
    <row r="26" spans="1:17" s="1" customFormat="1">
      <c r="A26" s="12">
        <v>12</v>
      </c>
      <c r="B26" s="14" t="s">
        <v>31</v>
      </c>
      <c r="C26" s="14" t="s">
        <v>33</v>
      </c>
      <c r="D26" s="16" t="s">
        <v>0</v>
      </c>
      <c r="E26" s="10">
        <v>5</v>
      </c>
      <c r="F26" s="18">
        <v>39000</v>
      </c>
      <c r="G26" s="10">
        <f t="shared" si="0"/>
        <v>195000</v>
      </c>
      <c r="H26" s="22"/>
      <c r="I26" s="22"/>
      <c r="J26" s="22"/>
      <c r="K26" s="22"/>
      <c r="L26" s="22"/>
      <c r="M26" s="22"/>
      <c r="N26" s="22"/>
      <c r="O26" s="22"/>
      <c r="P26" s="22"/>
      <c r="Q26" s="22"/>
    </row>
    <row r="27" spans="1:17" s="1" customFormat="1">
      <c r="A27" s="13"/>
      <c r="B27" s="15"/>
      <c r="C27" s="15"/>
      <c r="D27" s="17"/>
      <c r="E27" s="11"/>
      <c r="F27" s="19"/>
      <c r="G27" s="11"/>
      <c r="H27" s="22"/>
      <c r="I27" s="22"/>
      <c r="J27" s="22"/>
      <c r="K27" s="22"/>
      <c r="L27" s="22"/>
      <c r="M27" s="22"/>
      <c r="N27" s="22"/>
      <c r="O27" s="22"/>
      <c r="P27" s="22"/>
      <c r="Q27" s="22"/>
    </row>
    <row r="28" spans="1:17" s="1" customFormat="1">
      <c r="A28" s="12">
        <v>13</v>
      </c>
      <c r="B28" s="14" t="s">
        <v>32</v>
      </c>
      <c r="C28" s="14" t="s">
        <v>34</v>
      </c>
      <c r="D28" s="16" t="s">
        <v>0</v>
      </c>
      <c r="E28" s="10">
        <v>5</v>
      </c>
      <c r="F28" s="18">
        <v>39000</v>
      </c>
      <c r="G28" s="10">
        <f t="shared" si="0"/>
        <v>195000</v>
      </c>
      <c r="H28" s="22"/>
      <c r="I28" s="22"/>
      <c r="J28" s="22"/>
      <c r="K28" s="22"/>
      <c r="L28" s="22"/>
      <c r="M28" s="22"/>
      <c r="N28" s="22"/>
      <c r="O28" s="22"/>
      <c r="P28" s="22"/>
      <c r="Q28" s="22"/>
    </row>
    <row r="29" spans="1:17" s="1" customFormat="1">
      <c r="A29" s="13"/>
      <c r="B29" s="15"/>
      <c r="C29" s="15"/>
      <c r="D29" s="17"/>
      <c r="E29" s="11"/>
      <c r="F29" s="19"/>
      <c r="G29" s="11"/>
      <c r="H29" s="22"/>
      <c r="I29" s="22"/>
      <c r="J29" s="22"/>
      <c r="K29" s="22"/>
      <c r="L29" s="22"/>
      <c r="M29" s="22"/>
      <c r="N29" s="22"/>
      <c r="O29" s="22"/>
      <c r="P29" s="22"/>
      <c r="Q29" s="22"/>
    </row>
    <row r="30" spans="1:17" s="1" customFormat="1">
      <c r="A30" s="12">
        <v>14</v>
      </c>
      <c r="B30" s="14" t="s">
        <v>30</v>
      </c>
      <c r="C30" s="14" t="s">
        <v>29</v>
      </c>
      <c r="D30" s="16" t="s">
        <v>0</v>
      </c>
      <c r="E30" s="10">
        <v>2</v>
      </c>
      <c r="F30" s="18">
        <v>263500</v>
      </c>
      <c r="G30" s="10">
        <f t="shared" si="0"/>
        <v>527000</v>
      </c>
      <c r="H30" s="22"/>
      <c r="I30" s="22"/>
      <c r="J30" s="22"/>
      <c r="K30" s="22"/>
      <c r="L30" s="22"/>
      <c r="M30" s="22"/>
      <c r="N30" s="22"/>
      <c r="O30" s="22"/>
      <c r="P30" s="22"/>
      <c r="Q30" s="22"/>
    </row>
    <row r="31" spans="1:17" s="1" customFormat="1">
      <c r="A31" s="13"/>
      <c r="B31" s="15"/>
      <c r="C31" s="15"/>
      <c r="D31" s="17"/>
      <c r="E31" s="11"/>
      <c r="F31" s="19"/>
      <c r="G31" s="11"/>
      <c r="H31" s="22"/>
      <c r="I31" s="22"/>
      <c r="J31" s="22"/>
      <c r="K31" s="22"/>
      <c r="L31" s="22"/>
      <c r="M31" s="22"/>
      <c r="N31" s="22"/>
      <c r="O31" s="22"/>
      <c r="P31" s="22"/>
      <c r="Q31" s="22"/>
    </row>
    <row r="32" spans="1:17" s="1" customFormat="1">
      <c r="A32" s="12">
        <v>15</v>
      </c>
      <c r="B32" s="14" t="s">
        <v>36</v>
      </c>
      <c r="C32" s="14" t="s">
        <v>35</v>
      </c>
      <c r="D32" s="16" t="s">
        <v>0</v>
      </c>
      <c r="E32" s="10">
        <v>2</v>
      </c>
      <c r="F32" s="18">
        <v>176500</v>
      </c>
      <c r="G32" s="10">
        <f t="shared" si="0"/>
        <v>353000</v>
      </c>
      <c r="H32" s="22"/>
      <c r="I32" s="22"/>
      <c r="J32" s="22"/>
      <c r="K32" s="22"/>
      <c r="L32" s="22"/>
      <c r="M32" s="22"/>
      <c r="N32" s="22"/>
      <c r="O32" s="22"/>
      <c r="P32" s="22"/>
      <c r="Q32" s="22"/>
    </row>
    <row r="33" spans="1:17" s="1" customFormat="1">
      <c r="A33" s="13"/>
      <c r="B33" s="15"/>
      <c r="C33" s="15"/>
      <c r="D33" s="17"/>
      <c r="E33" s="11"/>
      <c r="F33" s="19"/>
      <c r="G33" s="11"/>
      <c r="H33" s="22"/>
      <c r="I33" s="22"/>
      <c r="J33" s="22"/>
      <c r="K33" s="22"/>
      <c r="L33" s="22"/>
      <c r="M33" s="22"/>
      <c r="N33" s="22"/>
      <c r="O33" s="22"/>
      <c r="P33" s="22"/>
      <c r="Q33" s="22"/>
    </row>
    <row r="34" spans="1:17">
      <c r="A34" s="12">
        <v>16</v>
      </c>
      <c r="B34" s="14" t="s">
        <v>16</v>
      </c>
      <c r="C34" s="14" t="s">
        <v>17</v>
      </c>
      <c r="D34" s="16" t="s">
        <v>0</v>
      </c>
      <c r="E34" s="10">
        <v>1</v>
      </c>
      <c r="F34" s="18">
        <v>150000</v>
      </c>
      <c r="G34" s="10">
        <f t="shared" ref="G34" si="1">E34*F34</f>
        <v>150000</v>
      </c>
      <c r="H34" s="22"/>
      <c r="I34" s="22">
        <v>150000</v>
      </c>
      <c r="J34" s="22"/>
      <c r="K34" s="22"/>
      <c r="L34" s="22"/>
      <c r="M34" s="22"/>
      <c r="N34" s="22"/>
      <c r="O34" s="22"/>
      <c r="P34" s="22"/>
      <c r="Q34" s="22"/>
    </row>
    <row r="35" spans="1:17" ht="38.25">
      <c r="A35" s="13"/>
      <c r="B35" s="15"/>
      <c r="C35" s="15"/>
      <c r="D35" s="17"/>
      <c r="E35" s="11"/>
      <c r="F35" s="19"/>
      <c r="G35" s="11"/>
      <c r="H35" s="22"/>
      <c r="I35" s="22" t="s">
        <v>60</v>
      </c>
      <c r="J35" s="22"/>
      <c r="K35" s="22"/>
      <c r="L35" s="22"/>
      <c r="M35" s="22"/>
      <c r="N35" s="22"/>
      <c r="O35" s="22"/>
      <c r="P35" s="22"/>
      <c r="Q35" s="22"/>
    </row>
    <row r="36" spans="1:17">
      <c r="G36" s="5">
        <f>SUM(G4:G34)</f>
        <v>4839700</v>
      </c>
      <c r="H36" s="23"/>
      <c r="I36" s="23"/>
      <c r="J36" s="23"/>
      <c r="K36" s="23"/>
      <c r="L36" s="23"/>
      <c r="M36" s="23"/>
      <c r="N36" s="23"/>
      <c r="O36" s="23"/>
      <c r="P36" s="23"/>
      <c r="Q36" s="23"/>
    </row>
  </sheetData>
  <mergeCells count="112">
    <mergeCell ref="G4:G5"/>
    <mergeCell ref="A6:A7"/>
    <mergeCell ref="B6:B7"/>
    <mergeCell ref="C6:C7"/>
    <mergeCell ref="D6:D7"/>
    <mergeCell ref="E6:E7"/>
    <mergeCell ref="F6:F7"/>
    <mergeCell ref="G6:G7"/>
    <mergeCell ref="A4:A5"/>
    <mergeCell ref="B4:B5"/>
    <mergeCell ref="C4:C5"/>
    <mergeCell ref="D4:D5"/>
    <mergeCell ref="E4:E5"/>
    <mergeCell ref="F4:F5"/>
    <mergeCell ref="G8:G9"/>
    <mergeCell ref="A10:A11"/>
    <mergeCell ref="B10:B11"/>
    <mergeCell ref="C10:C11"/>
    <mergeCell ref="D10:D11"/>
    <mergeCell ref="E10:E11"/>
    <mergeCell ref="F10:F11"/>
    <mergeCell ref="G10:G11"/>
    <mergeCell ref="A8:A9"/>
    <mergeCell ref="B8:B9"/>
    <mergeCell ref="C8:C9"/>
    <mergeCell ref="D8:D9"/>
    <mergeCell ref="E8:E9"/>
    <mergeCell ref="F8:F9"/>
    <mergeCell ref="G12:G13"/>
    <mergeCell ref="A14:A15"/>
    <mergeCell ref="B14:B15"/>
    <mergeCell ref="C14:C15"/>
    <mergeCell ref="D14:D15"/>
    <mergeCell ref="E14:E15"/>
    <mergeCell ref="F14:F15"/>
    <mergeCell ref="G14:G15"/>
    <mergeCell ref="A12:A13"/>
    <mergeCell ref="B12:B13"/>
    <mergeCell ref="C12:C13"/>
    <mergeCell ref="D12:D13"/>
    <mergeCell ref="E12:E13"/>
    <mergeCell ref="F12:F13"/>
    <mergeCell ref="G16:G17"/>
    <mergeCell ref="A18:A19"/>
    <mergeCell ref="B18:B19"/>
    <mergeCell ref="C18:C19"/>
    <mergeCell ref="D18:D19"/>
    <mergeCell ref="E18:E19"/>
    <mergeCell ref="F18:F19"/>
    <mergeCell ref="G18:G19"/>
    <mergeCell ref="A16:A17"/>
    <mergeCell ref="B16:B17"/>
    <mergeCell ref="C16:C17"/>
    <mergeCell ref="D16:D17"/>
    <mergeCell ref="E16:E17"/>
    <mergeCell ref="F16:F17"/>
    <mergeCell ref="G20:G21"/>
    <mergeCell ref="A22:A23"/>
    <mergeCell ref="B22:B23"/>
    <mergeCell ref="C22:C23"/>
    <mergeCell ref="D22:D23"/>
    <mergeCell ref="E22:E23"/>
    <mergeCell ref="F22:F23"/>
    <mergeCell ref="G22:G23"/>
    <mergeCell ref="A20:A21"/>
    <mergeCell ref="B20:B21"/>
    <mergeCell ref="C20:C21"/>
    <mergeCell ref="D20:D21"/>
    <mergeCell ref="E20:E21"/>
    <mergeCell ref="F20:F21"/>
    <mergeCell ref="G24:G25"/>
    <mergeCell ref="A26:A27"/>
    <mergeCell ref="B26:B27"/>
    <mergeCell ref="C26:C27"/>
    <mergeCell ref="D26:D27"/>
    <mergeCell ref="E26:E27"/>
    <mergeCell ref="F26:F27"/>
    <mergeCell ref="G26:G27"/>
    <mergeCell ref="A24:A25"/>
    <mergeCell ref="B24:B25"/>
    <mergeCell ref="C24:C25"/>
    <mergeCell ref="D24:D25"/>
    <mergeCell ref="E24:E25"/>
    <mergeCell ref="F24:F25"/>
    <mergeCell ref="G28:G29"/>
    <mergeCell ref="A30:A31"/>
    <mergeCell ref="B30:B31"/>
    <mergeCell ref="C30:C31"/>
    <mergeCell ref="D30:D31"/>
    <mergeCell ref="E30:E31"/>
    <mergeCell ref="F30:F31"/>
    <mergeCell ref="G30:G31"/>
    <mergeCell ref="A28:A29"/>
    <mergeCell ref="B28:B29"/>
    <mergeCell ref="C28:C29"/>
    <mergeCell ref="D28:D29"/>
    <mergeCell ref="E28:E29"/>
    <mergeCell ref="F28:F29"/>
    <mergeCell ref="G32:G33"/>
    <mergeCell ref="A34:A35"/>
    <mergeCell ref="B34:B35"/>
    <mergeCell ref="C34:C35"/>
    <mergeCell ref="D34:D35"/>
    <mergeCell ref="E34:E35"/>
    <mergeCell ref="F34:F35"/>
    <mergeCell ref="G34:G35"/>
    <mergeCell ref="A32:A33"/>
    <mergeCell ref="B32:B33"/>
    <mergeCell ref="C32:C33"/>
    <mergeCell ref="D32:D33"/>
    <mergeCell ref="E32:E33"/>
    <mergeCell ref="F32:F3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2019-01-29T03:08:00Z</dcterms:created>
  <dcterms:modified xsi:type="dcterms:W3CDTF">2019-02-07T06:14:56Z</dcterms:modified>
</cp:coreProperties>
</file>