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05" windowWidth="27795" windowHeight="12600"/>
  </bookViews>
  <sheets>
    <sheet name="Лист1" sheetId="3" r:id="rId1"/>
  </sheets>
  <definedNames>
    <definedName name="_xlnm.Print_Area" localSheetId="0">Лист1!#REF!</definedName>
  </definedNames>
  <calcPr calcId="124519" refMode="R1C1"/>
</workbook>
</file>

<file path=xl/calcChain.xml><?xml version="1.0" encoding="utf-8"?>
<calcChain xmlns="http://schemas.openxmlformats.org/spreadsheetml/2006/main">
  <c r="G25" i="3"/>
  <c r="G3"/>
  <c r="G4"/>
  <c r="G5"/>
  <c r="G6"/>
  <c r="G7"/>
  <c r="G8"/>
  <c r="G9"/>
  <c r="G10"/>
  <c r="G11"/>
  <c r="G12"/>
  <c r="G13"/>
  <c r="G14"/>
  <c r="G15"/>
  <c r="G16"/>
  <c r="G17"/>
  <c r="G18"/>
  <c r="G19"/>
  <c r="G20"/>
  <c r="G21"/>
  <c r="G22"/>
  <c r="G23"/>
  <c r="G24"/>
  <c r="G2"/>
</calcChain>
</file>

<file path=xl/sharedStrings.xml><?xml version="1.0" encoding="utf-8"?>
<sst xmlns="http://schemas.openxmlformats.org/spreadsheetml/2006/main" count="128" uniqueCount="81">
  <si>
    <t>№</t>
  </si>
  <si>
    <t>Сумма</t>
  </si>
  <si>
    <t>шт</t>
  </si>
  <si>
    <t>уп</t>
  </si>
  <si>
    <t>Ед.изм</t>
  </si>
  <si>
    <t xml:space="preserve">Клапанный кондуит легочной артерии представляет собой югулярную вену  быка с трехстворчатым венозным клапаном и естественными синусами. Конечный процесс стерилизации происходит с помощью использования 1% глютаральдегида и 20%  изоприлового спирта, при котором кондуит находится перед использованием. Устройство должно подвергнуться полосканию в изотоническом солевом растворе перед имплантацией для уменьшения концентрации глютаральдегида. Процесс стерилизации производится во время карантинного интервала.
Клапанный кондуит легочной артерии представляет собой укрепленную модель с наружным укреплением клапана двумя оплетенными полипропиленовыми кольцами. Температура хранения должна составлять от 15°C до 25°C (59°F до 77°F). Клапанный кондуит легочной артерии  находится в стерильном не пирогенном растворе, в запечатанном стеклянном контейнере, с крышкой с уплотнением. Измерению подвергается внутренний диаметр кондуита. Внешний диаметр может быть больше. Как укрепленные, так и неукрепленные модели, имеют минимальную длину 10 см, что соответствует размеру 12. Кондуит может расширяться до 4 см. У неукрепленных моделей также до 4 см. Данные размеры разработаны для точного соответствия физиологическим особенностям пациента
</t>
  </si>
  <si>
    <t>Клапанный кондуит легочной артерии с поддержкой №12, 14</t>
  </si>
  <si>
    <t>(Заплата толщина 0,4 мм размер 3*6 см.) ПС04-3х6</t>
  </si>
  <si>
    <t xml:space="preserve">Пленки политетрафторэтиленовые </t>
  </si>
  <si>
    <t>(Заплата толщина 0,1 мм размер 8*16 см.) ПП01-8х16</t>
  </si>
  <si>
    <t>(Заплата толщина 0,1 мм размер 15*20 см.) ПП01-15х20</t>
  </si>
  <si>
    <t>Ксеноперикардиальная заплата 10х6 см</t>
  </si>
  <si>
    <t xml:space="preserve">Ксеноперикардиальная заплата </t>
  </si>
  <si>
    <t>прямой силикон</t>
  </si>
  <si>
    <t>торакальный дренаж №18F</t>
  </si>
  <si>
    <t>торакальный дренаж №15F</t>
  </si>
  <si>
    <t>Торакальный  дренаж№12 F</t>
  </si>
  <si>
    <t>Медицинская термографическая пленка для общей рентгенографии  35х43 см</t>
  </si>
  <si>
    <t xml:space="preserve">Термографическая пленка для рентгенографии </t>
  </si>
  <si>
    <t>Набор для внутреннего дренажа верхних мочевых путей для оттока мочи из чашенно-лоханной системы №,3F, 4F 4.8F,5F, в комплекте: 1) Полиуретановый катетер типа двойного (диаметр петли вводимой в чашенно-лоханную систему 2см или 4 см, расстояние между петлями от 14см до 30см) 2) зажимы разносторонние/поворотные тип ZSWM3F144 – ZSWM10F302 3) толкатель 4) проводник 022/110 из нержавеющей стали диаметром 0,038, длиной 90/110 см</t>
  </si>
  <si>
    <t xml:space="preserve">Стент набор для внутреннего дренажа мочевыx путей </t>
  </si>
  <si>
    <t xml:space="preserve">Многократно используемый сенсор с мундштуком </t>
  </si>
  <si>
    <t xml:space="preserve">Спирометрические сенсоры
</t>
  </si>
  <si>
    <t>набор</t>
  </si>
  <si>
    <t xml:space="preserve">Набор периферически вводимого ЦВК (2Fr / 24 G) 
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Характеристики катетера: 
 • рентгеноконтрастный 
• маркировка каждый сантиметр 
• дистальный кончик черного цвета, для однозначного определения полного извлечения катетера 
• крылышки для фиксации  
• встроенная удлинительная трубка  
• длина встроенной удлинительной трубки —  10 см 
• внутренний диаметр катетера  0,30 мм
• внешний диаметр катетера  0, 60 мм
 • длина катетера  30 см 
• объем заполнения катетера  0,12 мл
 • скорость потока через катетер (при давлении 1 бар)  5,0 мл/мин 
Характеристики интродьюсера: 
• тип интродьюсера — расщепляемая игла, удаляемая после ввода катетера 
• внешний диаметр интродьюсера — 0,95 мм/20G 
• длина интродьюсера 25 мм 
Комплект поставки 
• 1 полиуретановый рентгеноконтрастный катетер 
• интродьюсер — расщепляемая игла 20G 
• 1 шприц 10 мл 
• измерительная лента 
</t>
  </si>
  <si>
    <t xml:space="preserve">Набор периферически вводимого                    ЦВК (2Fr / 24 G) 
Набор периферически вводимого венозного катетера  для недоношенных, новорожденных и детей.  
Материал Полиуретан. Рентгеноконтрастный. Для длительного венозного доступа (парентеральное питание, ведение препаратов). </t>
  </si>
  <si>
    <t>Флак.</t>
  </si>
  <si>
    <t>Эмболизационные частицы предназначены для эмболизации гиперваскулязированных периферических опухолей, включая лейомиому матки и периферические артериовенозные мальформации. Материал эмболизата -вспененный поливинилалкоголь.  Упакованы в стеклянные флаконы по 15 мл с завинчивающейся крышечкой. В каждом флаконе 100 мг в сухом виде. Флаконы длинной 730мм для удобства открытия одной рукой. Различные размеры частиц для точной эмболизации целевых сосудов с цветовой кодировкой: 45-150 мкм(жёлтый), 150-250 мкм (фиолетовый), 250-355 мкм (синий), 355-500 мкм(зелёный), 500-710мкм(оранжевый), 710-1000мкм (голубой), 1000-1180 мкм(красный).  Каждый флакон упакован в индивидуальную стерильную упаковку. Совместимость с катетерами 0,046" (1168 мкм), 0,040" (1016 мкм) и микрокатетерами 0,028" (711 мкм), 0,027" (686 мкм), 0,024" (610 мкм), 0,020" (508 мкм).</t>
  </si>
  <si>
    <t>Эмболизационные частицы во флаконе</t>
  </si>
  <si>
    <t>Штука</t>
  </si>
  <si>
    <t xml:space="preserve">Периферический Гайд-Интродьюсер разработан для выполнения функций проводникового катетера и интродьюсера, разработан для введения интервенционных и диагностических устройств в сосудистую систему человека, включая, но не ограничиваясь нижними конечностями, почечными артериями и сонными артериями. Гемостатический клапан для всех размеров. Клапан только на 90 см. Доступные размеры: 5Fr, 6Fr,  7Fr, 8Fr. Длина катетера: 45 см., 65 см., 90 см. Наружный диаметр: 0.098” (2.49 мм.), 0.109” (2.77 мм.), 0.111” (2.82 мм.), 0.122” (3.10 мм.), 0.136” (3.45 мм). Внутренний диаметр: 0.076” (1.92 мм.), 0.087” (2.21 мм.), 0.101" (2.57 мм.), 0.115" (2.92 мм). Наружный слой: нейлон. Внутренний слой (тефлон) обеспечивает плавное прохождение устройств внутри катетера. Катетер усилен стальной оплеткой по всей длине, наличие золотого рентгенконтрасного маркера перед кончиком, наружное покрытие Нейлон, обязательное наличие  гидрофильного покрытия. Кончик атравматичный. Нержавеющая сталь катетера. Гидрофильное покрытие дистальной части катетера улучшает проходимость.
Шафт катетера усилен оплеткой по всей длине, что обеспечивает хорошую сопротивляемость перегибам. Безопасный гемостаз обеспечивается уникальным клапаном компании Терумо (CCV клапан). Мягкий атравматический кончик. 
</t>
  </si>
  <si>
    <t xml:space="preserve">Периферический проводниковый катетер </t>
  </si>
  <si>
    <t xml:space="preserve">Катетер ангиографический: размерами (Fr/мм)- 4/1.40; 5/1.70; длиной (см)- 40; 65; 70; 80; 100; 110; 120, 150
Тонкая гибкая трубка предназначенная для впрыскивания контрастного вещества в некоторые кровеносные сосуды головной,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 Супермягкий гидрофильный катетер вводится подкожно и оснащен рентгенококнтрастными полосами, размещенными вдоль ее дальнего рабочего конца, чтобы определить её положение в теле и провести анатомические измерения. Он также может быть использован для измерения давления и одновременного определения трансвальвулярного, внутрисосудистого и внутрижелудочкового давления. Это одноразовое устройство.
Катетер предназначен для использования в ангиографических процедурах. Катетер подает рентгеноконтрастные вещества и терапевтические агенты в отдельные участки в сосудистой системе. Он также используется для доставки направляющего проводника или катетера к месту целевого назначения.
Внешний диаметр: 4Fr (1.40 мм), 5Fr (1.70 мм), 4Fr (1.40 мм).
Внутренний диаметр: 0.041 (1.03 мм), : 0.043 (1.1 мм).
Максимальное давление впрыска: 5171 kPa (750 psi), 6895 kPa (1000 psi), 5171 kPa (750 psi).
</t>
  </si>
  <si>
    <t xml:space="preserve">Катетер ангиографический </t>
  </si>
  <si>
    <t>плетеная линия высокого давления длина 150см</t>
  </si>
  <si>
    <t>Линия высокого давления</t>
  </si>
  <si>
    <t>Шприц-манометр  для создания и мониторинга давления в пределах от -0,4 до 35 АТМ/бар (-14,7 до +441 PSI) с точностью ± 1 АТМ/бар для инфляции и дефляции ангиопластического баллона или других интервенционных устройств, а также для измерения давления внутри баллона. Материал корпуса прозрачный поликарбонат; объем  30мл, оборудовано безвоздушным ротатором, обеспечивающим безвоздушное соединение с баллонным катетером. Наличие гибкой трубки (удлинительной линией) высокого давления с двойным плетением длиной 20 и 50 см  и 3-ходового краника. Устройство оборудовано поршнем  с резьбовым соединением с запирающим/высвобождающим механизмом, который активируется в одно касание. Механизм  позволяет удалить воздух и чрезмерную жидкость без сжимания спускового устройства (триггера).     Внешняя поверхность рукоятки мягкая для исключения соскальзывания рук оператора и удобства манипулирования, материал АБС-сополимер, синего цвета. Внутренняя сторона рукоятки с выемками для пальцев для удобства захвата и манипулирования зеленого цвета . Воможность достижения максимального давления за 3 полных оборота рукоятки. Устройство аналоговое. Поршень, расположенный в корпусе, имеет тройное кольцо (для исключения протекания колбы), на конце поршень заострен для образования «безопасного пространства», с целью минимизации попадания воздуха. Дисплей с флюоресцирующим фоном расположен под углом 30° по отношению к корпусу прибора для лучшей визуализации оператором.            Различные варианты комплектации: 1) краник трехходовый, с прозрачным корпусом, крутящийся, гемостатический клапан 7F или 9F (Y-коннектор) различной конфигурации - с кнопкой, с поворотным или кнопочно-поворотным механизмом-двойной гемостатический клапан , торкдевайс (для управления коронарным проводником), «тупая» игла для бережного проведения коронарного проводника через гемостатический клапан.Возможность выбора индефлятора с цифровым электронным дисплеем 30АТМ объемом 20мл. Выбор аналогова индефлятора  30 Атм. в наборе со шприцом ангиографическим 10мл. и Трубкой  удлинителем длиной 33,02 см.</t>
  </si>
  <si>
    <t xml:space="preserve">Индефилятор аналоговый в комплекте с иглой, торк девайсом и гемостатическим клапаном (типа клик) </t>
  </si>
  <si>
    <t xml:space="preserve">• Гибридная технология
• Диаметр 0,012” у дистальной и 0,014” у проксимальной части
• Внутренняя часть из стали, в дистальной части из нитинола
• Микрокатетер общей длиной 200 см, нитиноловой частью 60 см, формируемая часть микропроводника длиной 1,4 см, протяженность гидрофильного покрытия – 40 см
</t>
  </si>
  <si>
    <t>Микропроводник для нейроинтервенционных процедур</t>
  </si>
  <si>
    <t xml:space="preserve">• Усиленный катетер, состоящий из 7 сегментов
• Атравматично отполированная дистальная часть катетера
• 2 платиновых маркера, позволяющих производить отсоединение спиралей в нужной части
• Внешний диаметр 2,4F, внутренний 1,7F, внутренний диаметр 0,017”; диаметр 2,5/2,0F - внутренний диаметр 0,021”; диаметр 3,1/2,6 F - внутренний диаметр 0,027”;
• Общая длина 150 см
• Доступен в двух видах: «обычный» и «экстра поддержка»
</t>
  </si>
  <si>
    <t>Микрокатетер для нейроинтервенционных процедур</t>
  </si>
  <si>
    <t xml:space="preserve">уп </t>
  </si>
  <si>
    <t>Мешок для переноса клеток, 600 мл</t>
  </si>
  <si>
    <t>Мешок для переноса клеток</t>
  </si>
  <si>
    <t>система для заготовки крови, 450 мл</t>
  </si>
  <si>
    <t xml:space="preserve">Система полимерная с магистралями </t>
  </si>
  <si>
    <t>Криоконтейнер для замораживания и хранения компонентов крови. Материал: Этиленвинилацетат. Номинальный объем: 570 мл. Рекомендованный объем заполнения: 80-150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256 мм +/- 3. Толщина стенки контейнера: 0,35 мм.</t>
  </si>
  <si>
    <t xml:space="preserve">Системы полимерные пустые с магистралями одинарные </t>
  </si>
  <si>
    <t>Криоконтейнер для замораживания и хранения компонентов крови. Материал: Этиленвинилацетат. Номинальный объем: 215 мл. Рекомендованный объем заполнения: 30-70 мл. Температура хранения: от - 196°C до +40°C. Количество портов: 4шт  (1 – коннектор типа луер (папа), 2 – коннектор типа луер (мама), 1 – пластиковая игла). Количество входных портов на контейнере для пластиковой иглы – 2 шт. Количество зажимов – 3 шт. Размеры контейнера: 130 мм +/- 2 x 179 мм +/- 3. Толщина стенки контейнера: 0,35 мм.</t>
  </si>
  <si>
    <t xml:space="preserve">Цена </t>
  </si>
  <si>
    <t xml:space="preserve">Количество </t>
  </si>
  <si>
    <t xml:space="preserve">Характеристика </t>
  </si>
  <si>
    <t xml:space="preserve">Наименование </t>
  </si>
  <si>
    <t>ТОО "Clever Medical"</t>
  </si>
  <si>
    <t>ТОО "Sunmedica" (Санмедика)</t>
  </si>
  <si>
    <t>ТОО "DIVES" (Дивес)</t>
  </si>
  <si>
    <t>ТОО "Dana Estrella"</t>
  </si>
  <si>
    <t>ТОО "Dariya medica" (Дарья Медика)</t>
  </si>
  <si>
    <t>ТОО "U.M.C Kazakhstan"</t>
  </si>
  <si>
    <t>ТОО "ЕврАзЭС Холдинг"</t>
  </si>
  <si>
    <t>ТОО "SM Global.kz"</t>
  </si>
  <si>
    <t>ТОО "Densau" (Денсау)</t>
  </si>
  <si>
    <t>ТОО "Pharmprovide"</t>
  </si>
  <si>
    <t>Победитель</t>
  </si>
  <si>
    <t>95 000,00 Медицинская термографическая пленка, Агфа НВ, Бельгия, РК-ИМН-5№114933</t>
  </si>
  <si>
    <t>23 560,00 Индефляторы для кардиологии и радиологии Basix Compak/ Basix Touch/ Blue Diamond, Мерит Медикал Системс, Инк., США, РК-ИМН-5№012136</t>
  </si>
  <si>
    <t>49 950,00 Эмболизационные частицы несферические BEARING nsPVA, Мерит Медикал Системс, Инк., США, РК-ИМН-5№014642</t>
  </si>
  <si>
    <t>32 780,00 Периферически вводимый ЦВК Nutriline, ВИГОН ГмбХ и Ко.КГ, Германия,   РК-ИМН-5№013608</t>
  </si>
  <si>
    <t>3 306,00 Катетер торакальный, Редакс С.п.А., Италия, РК-ИМН-5№013999</t>
  </si>
  <si>
    <t>47 795,00 Периферически вводимый ЦВК Nutriline, ВИГОН ГмбХ и Ко.КГ, Германия,   РК-ИМН-5№013608</t>
  </si>
  <si>
    <t>46 200,00 Периферически вводимый ЦВК Nutriline, ВИГОН ГмбХ и Ко.КГ, Германия,   РК-ИМН-5№013608</t>
  </si>
  <si>
    <t>4 622,00 Катетер торакальный, Редакс С.п.А., Италия, РК-ИМН-5№013999</t>
  </si>
  <si>
    <t>16 120,00 Набор для внутреннего дренажа мочевых путей, Балтон Сп.з.о.о., Польша, РК-ИМН-5№003572</t>
  </si>
  <si>
    <t>1 289 000,00 Кондуит легочной артерии Contegra, Медтроник Инк., США, РК-ИМН-5№014185</t>
  </si>
  <si>
    <t xml:space="preserve"> </t>
  </si>
  <si>
    <t>28 000,00 Катетер ангиографический Radifocus GlideCath, Япония, Разовый ввоз</t>
  </si>
  <si>
    <t xml:space="preserve">125 000,00 Периферический проводниковый катетер Destination, США, Разовый ввоз </t>
  </si>
  <si>
    <t>18 000,00 Мочеточниковый стент в наборе, Электропласт С.А.,, Уругвай, РК-ИМН-5№115133</t>
  </si>
  <si>
    <t>7 500,00 Инфузионная линия Clever, ТОО CLEVER MEDICAL, РК-ИМН-5№018732</t>
  </si>
  <si>
    <t>-</t>
  </si>
</sst>
</file>

<file path=xl/styles.xml><?xml version="1.0" encoding="utf-8"?>
<styleSheet xmlns="http://schemas.openxmlformats.org/spreadsheetml/2006/main">
  <numFmts count="3">
    <numFmt numFmtId="43" formatCode="_-* #,##0.00\ _₽_-;\-* #,##0.00\ _₽_-;_-* &quot;-&quot;??\ _₽_-;_-@_-"/>
    <numFmt numFmtId="164" formatCode="_-* #,##0.00_р_._-;\-* #,##0.00_р_._-;_-* &quot;-&quot;??_р_._-;_-@_-"/>
    <numFmt numFmtId="165" formatCode="_-* #,##0\ _₽_-;\-* #,##0\ _₽_-;_-* &quot;-&quot;??\ _₽_-;_-@_-"/>
  </numFmts>
  <fonts count="10">
    <font>
      <sz val="11"/>
      <color theme="1"/>
      <name val="Calibri"/>
      <family val="2"/>
      <charset val="204"/>
      <scheme val="minor"/>
    </font>
    <font>
      <sz val="11"/>
      <color theme="1"/>
      <name val="Calibri"/>
      <family val="2"/>
      <charset val="204"/>
      <scheme val="minor"/>
    </font>
    <font>
      <sz val="10"/>
      <name val="Arial Cyr"/>
      <charset val="204"/>
    </font>
    <font>
      <sz val="10"/>
      <color theme="1"/>
      <name val="RotisSansSerif"/>
      <family val="2"/>
      <charset val="204"/>
    </font>
    <font>
      <sz val="10"/>
      <name val="Arial"/>
      <family val="2"/>
      <charset val="204"/>
    </font>
    <font>
      <b/>
      <sz val="10"/>
      <name val="Arial"/>
      <family val="2"/>
      <charset val="204"/>
    </font>
    <font>
      <b/>
      <sz val="11"/>
      <color theme="1"/>
      <name val="Arial"/>
      <family val="2"/>
      <charset val="204"/>
    </font>
    <font>
      <b/>
      <sz val="8"/>
      <name val="Arial"/>
      <family val="2"/>
      <charset val="204"/>
    </font>
    <font>
      <sz val="8"/>
      <name val="Arial"/>
      <family val="2"/>
      <charset val="204"/>
    </font>
    <font>
      <sz val="8"/>
      <color theme="1"/>
      <name val="Arial"/>
      <family val="2"/>
      <charset val="204"/>
    </font>
  </fonts>
  <fills count="6">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3" fillId="0" borderId="0"/>
    <xf numFmtId="0" fontId="2" fillId="0" borderId="0">
      <alignment horizontal="center"/>
    </xf>
    <xf numFmtId="43" fontId="1" fillId="0" borderId="0" applyFont="0" applyFill="0" applyBorder="0" applyAlignment="0" applyProtection="0"/>
  </cellStyleXfs>
  <cellXfs count="32">
    <xf numFmtId="0" fontId="0" fillId="0" borderId="0" xfId="0"/>
    <xf numFmtId="0" fontId="4" fillId="2" borderId="1"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3"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43" fontId="4" fillId="3" borderId="1" xfId="5"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43" fontId="4" fillId="3" borderId="1" xfId="5" applyFont="1" applyFill="1" applyBorder="1" applyAlignment="1">
      <alignment horizontal="center" vertical="center" wrapText="1"/>
    </xf>
    <xf numFmtId="165" fontId="4" fillId="3" borderId="1" xfId="5"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1" xfId="2" applyFont="1" applyFill="1" applyBorder="1" applyAlignment="1">
      <alignment horizontal="left" vertical="center" wrapText="1"/>
    </xf>
    <xf numFmtId="0" fontId="5" fillId="3" borderId="1" xfId="0" applyFont="1" applyFill="1" applyBorder="1" applyAlignment="1">
      <alignment horizontal="center" vertical="center"/>
    </xf>
    <xf numFmtId="43" fontId="6" fillId="3" borderId="1" xfId="0" applyNumberFormat="1" applyFont="1" applyFill="1" applyBorder="1" applyAlignment="1">
      <alignment horizontal="center" vertical="center"/>
    </xf>
    <xf numFmtId="0" fontId="4"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0" fontId="8" fillId="3" borderId="0" xfId="0" applyFont="1" applyFill="1" applyAlignment="1">
      <alignment horizontal="center" vertical="center" wrapText="1"/>
    </xf>
    <xf numFmtId="0" fontId="4" fillId="3" borderId="0" xfId="0" applyFont="1" applyFill="1" applyAlignment="1">
      <alignment horizontal="left" vertical="center" wrapText="1"/>
    </xf>
    <xf numFmtId="4" fontId="8" fillId="5"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4" fontId="9" fillId="5"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3" xfId="3"/>
    <cellStyle name="Стиль 1" xfId="4"/>
    <cellStyle name="Финансовый" xfId="5" builtinId="3"/>
    <cellStyle name="Финансовый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5"/>
  <sheetViews>
    <sheetView tabSelected="1" workbookViewId="0">
      <pane ySplit="1" topLeftCell="A4" activePane="bottomLeft" state="frozen"/>
      <selection pane="bottomLeft" activeCell="E6" sqref="E6"/>
    </sheetView>
  </sheetViews>
  <sheetFormatPr defaultRowHeight="12.75"/>
  <cols>
    <col min="1" max="1" width="5.28515625" style="2" customWidth="1"/>
    <col min="2" max="2" width="30.28515625" style="3" customWidth="1"/>
    <col min="3" max="3" width="54.85546875" style="27" customWidth="1"/>
    <col min="4" max="4" width="9.140625" style="2"/>
    <col min="5" max="5" width="12.5703125" style="2" bestFit="1" customWidth="1"/>
    <col min="6" max="6" width="11.42578125" style="2" bestFit="1" customWidth="1"/>
    <col min="7" max="7" width="18.5703125" style="2" customWidth="1"/>
    <col min="8" max="8" width="10.5703125" style="26" bestFit="1" customWidth="1"/>
    <col min="9" max="9" width="11.140625" style="26" bestFit="1" customWidth="1"/>
    <col min="10" max="10" width="10.140625" style="26" bestFit="1" customWidth="1"/>
    <col min="11" max="11" width="11.7109375" style="26" bestFit="1" customWidth="1"/>
    <col min="12" max="16" width="9.140625" style="26" bestFit="1" customWidth="1"/>
    <col min="17" max="17" width="9" style="26" bestFit="1" customWidth="1"/>
    <col min="18" max="18" width="13.42578125" style="26" customWidth="1"/>
    <col min="19" max="19" width="9.140625" style="21"/>
    <col min="20" max="16384" width="9.140625" style="2"/>
  </cols>
  <sheetData>
    <row r="1" spans="1:18" ht="56.25">
      <c r="A1" s="19" t="s">
        <v>0</v>
      </c>
      <c r="B1" s="19" t="s">
        <v>53</v>
      </c>
      <c r="C1" s="22" t="s">
        <v>52</v>
      </c>
      <c r="D1" s="19" t="s">
        <v>4</v>
      </c>
      <c r="E1" s="19" t="s">
        <v>51</v>
      </c>
      <c r="F1" s="19" t="s">
        <v>50</v>
      </c>
      <c r="G1" s="19" t="s">
        <v>1</v>
      </c>
      <c r="H1" s="23" t="s">
        <v>54</v>
      </c>
      <c r="I1" s="23" t="s">
        <v>55</v>
      </c>
      <c r="J1" s="23" t="s">
        <v>56</v>
      </c>
      <c r="K1" s="23" t="s">
        <v>57</v>
      </c>
      <c r="L1" s="23" t="s">
        <v>58</v>
      </c>
      <c r="M1" s="23" t="s">
        <v>59</v>
      </c>
      <c r="N1" s="23" t="s">
        <v>60</v>
      </c>
      <c r="O1" s="23" t="s">
        <v>61</v>
      </c>
      <c r="P1" s="23" t="s">
        <v>62</v>
      </c>
      <c r="Q1" s="23" t="s">
        <v>63</v>
      </c>
      <c r="R1" s="23" t="s">
        <v>64</v>
      </c>
    </row>
    <row r="2" spans="1:18" ht="127.5">
      <c r="A2" s="8">
        <v>1</v>
      </c>
      <c r="B2" s="7" t="s">
        <v>48</v>
      </c>
      <c r="C2" s="7" t="s">
        <v>49</v>
      </c>
      <c r="D2" s="4" t="s">
        <v>2</v>
      </c>
      <c r="E2" s="4">
        <v>10</v>
      </c>
      <c r="F2" s="17">
        <v>14190</v>
      </c>
      <c r="G2" s="11">
        <f>E2*F2</f>
        <v>141900</v>
      </c>
      <c r="H2" s="24"/>
      <c r="I2" s="24"/>
      <c r="J2" s="24"/>
      <c r="K2" s="24"/>
      <c r="L2" s="24"/>
      <c r="M2" s="24"/>
      <c r="N2" s="24"/>
      <c r="O2" s="24"/>
      <c r="P2" s="24"/>
      <c r="Q2" s="24"/>
      <c r="R2" s="24" t="s">
        <v>80</v>
      </c>
    </row>
    <row r="3" spans="1:18" ht="127.5">
      <c r="A3" s="8">
        <v>2</v>
      </c>
      <c r="B3" s="7" t="s">
        <v>48</v>
      </c>
      <c r="C3" s="7" t="s">
        <v>47</v>
      </c>
      <c r="D3" s="4" t="s">
        <v>2</v>
      </c>
      <c r="E3" s="4">
        <v>8</v>
      </c>
      <c r="F3" s="17">
        <v>14190</v>
      </c>
      <c r="G3" s="11">
        <f t="shared" ref="G3:G24" si="0">E3*F3</f>
        <v>113520</v>
      </c>
      <c r="H3" s="24"/>
      <c r="I3" s="24"/>
      <c r="J3" s="24"/>
      <c r="K3" s="24"/>
      <c r="L3" s="24"/>
      <c r="M3" s="24"/>
      <c r="N3" s="24"/>
      <c r="O3" s="24"/>
      <c r="P3" s="24"/>
      <c r="Q3" s="24"/>
      <c r="R3" s="24" t="s">
        <v>80</v>
      </c>
    </row>
    <row r="4" spans="1:18" ht="25.5">
      <c r="A4" s="8">
        <v>3</v>
      </c>
      <c r="B4" s="18" t="s">
        <v>46</v>
      </c>
      <c r="C4" s="7" t="s">
        <v>45</v>
      </c>
      <c r="D4" s="4" t="s">
        <v>2</v>
      </c>
      <c r="E4" s="4">
        <v>10</v>
      </c>
      <c r="F4" s="17">
        <v>14185</v>
      </c>
      <c r="G4" s="11">
        <f t="shared" si="0"/>
        <v>141850</v>
      </c>
      <c r="H4" s="24"/>
      <c r="I4" s="24"/>
      <c r="J4" s="24"/>
      <c r="K4" s="24"/>
      <c r="L4" s="24"/>
      <c r="M4" s="24"/>
      <c r="N4" s="24"/>
      <c r="O4" s="24"/>
      <c r="P4" s="24"/>
      <c r="Q4" s="24"/>
      <c r="R4" s="24" t="s">
        <v>80</v>
      </c>
    </row>
    <row r="5" spans="1:18">
      <c r="A5" s="8">
        <v>4</v>
      </c>
      <c r="B5" s="7" t="s">
        <v>44</v>
      </c>
      <c r="C5" s="7" t="s">
        <v>43</v>
      </c>
      <c r="D5" s="4" t="s">
        <v>42</v>
      </c>
      <c r="E5" s="4">
        <v>1</v>
      </c>
      <c r="F5" s="17">
        <v>74844</v>
      </c>
      <c r="G5" s="11">
        <f t="shared" si="0"/>
        <v>74844</v>
      </c>
      <c r="H5" s="24"/>
      <c r="I5" s="24"/>
      <c r="J5" s="24"/>
      <c r="K5" s="24"/>
      <c r="L5" s="24"/>
      <c r="M5" s="24"/>
      <c r="N5" s="24"/>
      <c r="O5" s="24"/>
      <c r="P5" s="24"/>
      <c r="Q5" s="24"/>
      <c r="R5" s="24" t="s">
        <v>80</v>
      </c>
    </row>
    <row r="6" spans="1:18" ht="127.5">
      <c r="A6" s="8">
        <v>5</v>
      </c>
      <c r="B6" s="7" t="s">
        <v>41</v>
      </c>
      <c r="C6" s="7" t="s">
        <v>40</v>
      </c>
      <c r="D6" s="4" t="s">
        <v>2</v>
      </c>
      <c r="E6" s="4">
        <v>10</v>
      </c>
      <c r="F6" s="16">
        <v>250000</v>
      </c>
      <c r="G6" s="11">
        <f t="shared" si="0"/>
        <v>2500000</v>
      </c>
      <c r="H6" s="24"/>
      <c r="I6" s="24"/>
      <c r="J6" s="24"/>
      <c r="K6" s="24"/>
      <c r="L6" s="24"/>
      <c r="M6" s="24"/>
      <c r="N6" s="24"/>
      <c r="O6" s="24"/>
      <c r="P6" s="24"/>
      <c r="Q6" s="24"/>
      <c r="R6" s="24" t="s">
        <v>80</v>
      </c>
    </row>
    <row r="7" spans="1:18" ht="114.75">
      <c r="A7" s="8">
        <v>6</v>
      </c>
      <c r="B7" s="7" t="s">
        <v>39</v>
      </c>
      <c r="C7" s="7" t="s">
        <v>38</v>
      </c>
      <c r="D7" s="4" t="s">
        <v>2</v>
      </c>
      <c r="E7" s="4">
        <v>10</v>
      </c>
      <c r="F7" s="15">
        <v>140000</v>
      </c>
      <c r="G7" s="11">
        <f t="shared" si="0"/>
        <v>1400000</v>
      </c>
      <c r="H7" s="24"/>
      <c r="I7" s="24"/>
      <c r="J7" s="24"/>
      <c r="K7" s="24"/>
      <c r="L7" s="24"/>
      <c r="M7" s="24"/>
      <c r="N7" s="24"/>
      <c r="O7" s="24"/>
      <c r="P7" s="24"/>
      <c r="Q7" s="24"/>
      <c r="R7" s="24" t="s">
        <v>80</v>
      </c>
    </row>
    <row r="8" spans="1:18" ht="267.75">
      <c r="A8" s="8">
        <v>7</v>
      </c>
      <c r="B8" s="7" t="s">
        <v>37</v>
      </c>
      <c r="C8" s="7" t="s">
        <v>36</v>
      </c>
      <c r="D8" s="8" t="s">
        <v>2</v>
      </c>
      <c r="E8" s="8">
        <v>30</v>
      </c>
      <c r="F8" s="13">
        <v>23600</v>
      </c>
      <c r="G8" s="11">
        <f t="shared" si="0"/>
        <v>708000</v>
      </c>
      <c r="H8" s="24"/>
      <c r="I8" s="24"/>
      <c r="J8" s="24"/>
      <c r="K8" s="24"/>
      <c r="L8" s="24"/>
      <c r="M8" s="24"/>
      <c r="N8" s="24"/>
      <c r="O8" s="24"/>
      <c r="P8" s="28" t="s">
        <v>66</v>
      </c>
      <c r="Q8" s="24"/>
      <c r="R8" s="23" t="s">
        <v>62</v>
      </c>
    </row>
    <row r="9" spans="1:18" ht="90">
      <c r="A9" s="8">
        <v>8</v>
      </c>
      <c r="B9" s="7" t="s">
        <v>35</v>
      </c>
      <c r="C9" s="7" t="s">
        <v>34</v>
      </c>
      <c r="D9" s="4" t="s">
        <v>2</v>
      </c>
      <c r="E9" s="14">
        <v>25</v>
      </c>
      <c r="F9" s="13">
        <v>7500</v>
      </c>
      <c r="G9" s="11">
        <f t="shared" si="0"/>
        <v>187500</v>
      </c>
      <c r="H9" s="28" t="s">
        <v>79</v>
      </c>
      <c r="I9" s="24"/>
      <c r="J9" s="24"/>
      <c r="K9" s="24"/>
      <c r="L9" s="24"/>
      <c r="M9" s="24"/>
      <c r="N9" s="24"/>
      <c r="O9" s="24"/>
      <c r="P9" s="24"/>
      <c r="Q9" s="24"/>
      <c r="R9" s="23" t="s">
        <v>54</v>
      </c>
    </row>
    <row r="10" spans="1:18" ht="331.5">
      <c r="A10" s="8">
        <v>9</v>
      </c>
      <c r="B10" s="7" t="s">
        <v>33</v>
      </c>
      <c r="C10" s="7" t="s">
        <v>32</v>
      </c>
      <c r="D10" s="8" t="s">
        <v>29</v>
      </c>
      <c r="E10" s="4">
        <v>25</v>
      </c>
      <c r="F10" s="12">
        <v>28000</v>
      </c>
      <c r="G10" s="11">
        <f t="shared" si="0"/>
        <v>700000</v>
      </c>
      <c r="H10" s="24"/>
      <c r="I10" s="24"/>
      <c r="J10" s="28" t="s">
        <v>76</v>
      </c>
      <c r="K10" s="24" t="s">
        <v>75</v>
      </c>
      <c r="L10" s="24"/>
      <c r="M10" s="24"/>
      <c r="N10" s="24"/>
      <c r="O10" s="24"/>
      <c r="P10" s="24"/>
      <c r="Q10" s="24"/>
      <c r="R10" s="23" t="s">
        <v>56</v>
      </c>
    </row>
    <row r="11" spans="1:18" ht="280.5">
      <c r="A11" s="8">
        <v>10</v>
      </c>
      <c r="B11" s="7" t="s">
        <v>31</v>
      </c>
      <c r="C11" s="7" t="s">
        <v>30</v>
      </c>
      <c r="D11" s="8" t="s">
        <v>29</v>
      </c>
      <c r="E11" s="4">
        <v>10</v>
      </c>
      <c r="F11" s="12">
        <v>125000</v>
      </c>
      <c r="G11" s="11">
        <f t="shared" si="0"/>
        <v>1250000</v>
      </c>
      <c r="H11" s="24"/>
      <c r="I11" s="24"/>
      <c r="J11" s="28" t="s">
        <v>77</v>
      </c>
      <c r="K11" s="24"/>
      <c r="L11" s="24"/>
      <c r="M11" s="24"/>
      <c r="N11" s="24"/>
      <c r="O11" s="24"/>
      <c r="P11" s="24"/>
      <c r="Q11" s="24"/>
      <c r="R11" s="23" t="s">
        <v>56</v>
      </c>
    </row>
    <row r="12" spans="1:18" ht="204">
      <c r="A12" s="8">
        <v>11</v>
      </c>
      <c r="B12" s="7" t="s">
        <v>28</v>
      </c>
      <c r="C12" s="7" t="s">
        <v>27</v>
      </c>
      <c r="D12" s="8" t="s">
        <v>26</v>
      </c>
      <c r="E12" s="4">
        <v>10</v>
      </c>
      <c r="F12" s="12">
        <v>50000</v>
      </c>
      <c r="G12" s="11">
        <f t="shared" si="0"/>
        <v>500000</v>
      </c>
      <c r="H12" s="24"/>
      <c r="I12" s="24"/>
      <c r="J12" s="24"/>
      <c r="K12" s="24"/>
      <c r="L12" s="24"/>
      <c r="M12" s="24"/>
      <c r="N12" s="24"/>
      <c r="O12" s="24"/>
      <c r="P12" s="28" t="s">
        <v>67</v>
      </c>
      <c r="Q12" s="24"/>
      <c r="R12" s="23" t="s">
        <v>62</v>
      </c>
    </row>
    <row r="13" spans="1:18" ht="408">
      <c r="A13" s="8">
        <v>12</v>
      </c>
      <c r="B13" s="7" t="s">
        <v>25</v>
      </c>
      <c r="C13" s="7" t="s">
        <v>24</v>
      </c>
      <c r="D13" s="8" t="s">
        <v>23</v>
      </c>
      <c r="E13" s="8">
        <v>100</v>
      </c>
      <c r="F13" s="11">
        <v>47800</v>
      </c>
      <c r="G13" s="11">
        <f t="shared" si="0"/>
        <v>4780000</v>
      </c>
      <c r="H13" s="24"/>
      <c r="I13" s="24"/>
      <c r="J13" s="24"/>
      <c r="K13" s="24"/>
      <c r="L13" s="24"/>
      <c r="M13" s="25" t="s">
        <v>71</v>
      </c>
      <c r="N13" s="25" t="s">
        <v>70</v>
      </c>
      <c r="O13" s="28" t="s">
        <v>68</v>
      </c>
      <c r="P13" s="24"/>
      <c r="Q13" s="24"/>
      <c r="R13" s="23" t="s">
        <v>61</v>
      </c>
    </row>
    <row r="14" spans="1:18" ht="25.5">
      <c r="A14" s="8">
        <v>13</v>
      </c>
      <c r="B14" s="7" t="s">
        <v>22</v>
      </c>
      <c r="C14" s="10" t="s">
        <v>21</v>
      </c>
      <c r="D14" s="1" t="s">
        <v>2</v>
      </c>
      <c r="E14" s="4">
        <v>15</v>
      </c>
      <c r="F14" s="4">
        <v>20900</v>
      </c>
      <c r="G14" s="11">
        <f t="shared" si="0"/>
        <v>313500</v>
      </c>
      <c r="H14" s="24"/>
      <c r="I14" s="24"/>
      <c r="J14" s="24"/>
      <c r="K14" s="24"/>
      <c r="L14" s="24"/>
      <c r="M14" s="24"/>
      <c r="N14" s="24"/>
      <c r="O14" s="24"/>
      <c r="P14" s="24"/>
      <c r="Q14" s="24"/>
      <c r="R14" s="24" t="s">
        <v>80</v>
      </c>
    </row>
    <row r="15" spans="1:18" ht="123.75">
      <c r="A15" s="8">
        <v>14</v>
      </c>
      <c r="B15" s="10" t="s">
        <v>20</v>
      </c>
      <c r="C15" s="10" t="s">
        <v>19</v>
      </c>
      <c r="D15" s="1" t="s">
        <v>2</v>
      </c>
      <c r="E15" s="4">
        <v>55</v>
      </c>
      <c r="F15" s="4">
        <v>18000</v>
      </c>
      <c r="G15" s="11">
        <f t="shared" si="0"/>
        <v>990000</v>
      </c>
      <c r="H15" s="24"/>
      <c r="I15" s="29" t="s">
        <v>78</v>
      </c>
      <c r="J15" s="30"/>
      <c r="K15" s="30"/>
      <c r="L15" s="31" t="s">
        <v>73</v>
      </c>
      <c r="M15" s="24"/>
      <c r="N15" s="24"/>
      <c r="O15" s="24"/>
      <c r="P15" s="24"/>
      <c r="Q15" s="24"/>
      <c r="R15" s="23" t="s">
        <v>58</v>
      </c>
    </row>
    <row r="16" spans="1:18" ht="112.5">
      <c r="A16" s="8">
        <v>15</v>
      </c>
      <c r="B16" s="7" t="s">
        <v>18</v>
      </c>
      <c r="C16" s="7" t="s">
        <v>17</v>
      </c>
      <c r="D16" s="4" t="s">
        <v>3</v>
      </c>
      <c r="E16" s="4">
        <v>20</v>
      </c>
      <c r="F16" s="4">
        <v>95000</v>
      </c>
      <c r="G16" s="11">
        <f t="shared" si="0"/>
        <v>1900000</v>
      </c>
      <c r="H16" s="24"/>
      <c r="I16" s="24"/>
      <c r="J16" s="24"/>
      <c r="K16" s="24"/>
      <c r="L16" s="24"/>
      <c r="M16" s="24"/>
      <c r="N16" s="24"/>
      <c r="O16" s="24"/>
      <c r="P16" s="24"/>
      <c r="Q16" s="28" t="s">
        <v>65</v>
      </c>
      <c r="R16" s="23" t="s">
        <v>63</v>
      </c>
    </row>
    <row r="17" spans="1:18" ht="90">
      <c r="A17" s="8">
        <v>16</v>
      </c>
      <c r="B17" s="7" t="s">
        <v>16</v>
      </c>
      <c r="C17" s="7" t="s">
        <v>13</v>
      </c>
      <c r="D17" s="1" t="s">
        <v>2</v>
      </c>
      <c r="E17" s="4">
        <v>50</v>
      </c>
      <c r="F17" s="4">
        <v>28000</v>
      </c>
      <c r="G17" s="11">
        <f t="shared" si="0"/>
        <v>1400000</v>
      </c>
      <c r="H17" s="24"/>
      <c r="I17" s="24"/>
      <c r="J17" s="24"/>
      <c r="K17" s="24"/>
      <c r="L17" s="24"/>
      <c r="M17" s="25" t="s">
        <v>72</v>
      </c>
      <c r="N17" s="24"/>
      <c r="O17" s="28" t="s">
        <v>69</v>
      </c>
      <c r="P17" s="24"/>
      <c r="Q17" s="24"/>
      <c r="R17" s="23" t="s">
        <v>61</v>
      </c>
    </row>
    <row r="18" spans="1:18" ht="90">
      <c r="A18" s="8">
        <v>17</v>
      </c>
      <c r="B18" s="7" t="s">
        <v>15</v>
      </c>
      <c r="C18" s="7" t="s">
        <v>13</v>
      </c>
      <c r="D18" s="1" t="s">
        <v>2</v>
      </c>
      <c r="E18" s="4">
        <v>100</v>
      </c>
      <c r="F18" s="4">
        <v>5900</v>
      </c>
      <c r="G18" s="11">
        <f t="shared" si="0"/>
        <v>590000</v>
      </c>
      <c r="H18" s="24"/>
      <c r="I18" s="24"/>
      <c r="J18" s="24"/>
      <c r="K18" s="24"/>
      <c r="L18" s="24"/>
      <c r="M18" s="25" t="s">
        <v>72</v>
      </c>
      <c r="N18" s="24"/>
      <c r="O18" s="28" t="s">
        <v>69</v>
      </c>
      <c r="P18" s="24"/>
      <c r="Q18" s="24"/>
      <c r="R18" s="23" t="s">
        <v>61</v>
      </c>
    </row>
    <row r="19" spans="1:18" ht="90">
      <c r="A19" s="8">
        <v>18</v>
      </c>
      <c r="B19" s="7" t="s">
        <v>14</v>
      </c>
      <c r="C19" s="7" t="s">
        <v>13</v>
      </c>
      <c r="D19" s="1" t="s">
        <v>2</v>
      </c>
      <c r="E19" s="4">
        <v>100</v>
      </c>
      <c r="F19" s="4">
        <v>1890</v>
      </c>
      <c r="G19" s="11">
        <f t="shared" si="0"/>
        <v>189000</v>
      </c>
      <c r="H19" s="24"/>
      <c r="I19" s="24"/>
      <c r="J19" s="24"/>
      <c r="K19" s="24"/>
      <c r="L19" s="24"/>
      <c r="M19" s="24"/>
      <c r="N19" s="24"/>
      <c r="O19" s="28" t="s">
        <v>69</v>
      </c>
      <c r="P19" s="24"/>
      <c r="Q19" s="24"/>
      <c r="R19" s="23" t="s">
        <v>61</v>
      </c>
    </row>
    <row r="20" spans="1:18">
      <c r="A20" s="8">
        <v>19</v>
      </c>
      <c r="B20" s="7" t="s">
        <v>12</v>
      </c>
      <c r="C20" s="7" t="s">
        <v>11</v>
      </c>
      <c r="D20" s="1" t="s">
        <v>2</v>
      </c>
      <c r="E20" s="4">
        <v>20</v>
      </c>
      <c r="F20" s="4">
        <v>185000</v>
      </c>
      <c r="G20" s="11">
        <f t="shared" si="0"/>
        <v>3700000</v>
      </c>
      <c r="H20" s="24"/>
      <c r="I20" s="24"/>
      <c r="J20" s="24"/>
      <c r="K20" s="24"/>
      <c r="L20" s="24"/>
      <c r="M20" s="24"/>
      <c r="N20" s="24"/>
      <c r="O20" s="24"/>
      <c r="P20" s="24"/>
      <c r="Q20" s="24"/>
      <c r="R20" s="24" t="s">
        <v>80</v>
      </c>
    </row>
    <row r="21" spans="1:18" ht="25.5">
      <c r="A21" s="8">
        <v>20</v>
      </c>
      <c r="B21" s="7" t="s">
        <v>8</v>
      </c>
      <c r="C21" s="7" t="s">
        <v>10</v>
      </c>
      <c r="D21" s="1" t="s">
        <v>2</v>
      </c>
      <c r="E21" s="4">
        <v>10</v>
      </c>
      <c r="F21" s="9">
        <v>300360</v>
      </c>
      <c r="G21" s="11">
        <f t="shared" si="0"/>
        <v>3003600</v>
      </c>
      <c r="H21" s="24"/>
      <c r="I21" s="24"/>
      <c r="J21" s="24"/>
      <c r="K21" s="24"/>
      <c r="L21" s="24"/>
      <c r="M21" s="24"/>
      <c r="N21" s="24"/>
      <c r="O21" s="24"/>
      <c r="P21" s="24"/>
      <c r="Q21" s="24"/>
      <c r="R21" s="24" t="s">
        <v>80</v>
      </c>
    </row>
    <row r="22" spans="1:18" ht="25.5">
      <c r="A22" s="8">
        <v>21</v>
      </c>
      <c r="B22" s="7" t="s">
        <v>8</v>
      </c>
      <c r="C22" s="7" t="s">
        <v>9</v>
      </c>
      <c r="D22" s="1" t="s">
        <v>2</v>
      </c>
      <c r="E22" s="4">
        <v>2</v>
      </c>
      <c r="F22" s="9">
        <v>146890</v>
      </c>
      <c r="G22" s="11">
        <f t="shared" si="0"/>
        <v>293780</v>
      </c>
      <c r="H22" s="24"/>
      <c r="I22" s="24"/>
      <c r="J22" s="24"/>
      <c r="K22" s="24"/>
      <c r="L22" s="24"/>
      <c r="M22" s="24"/>
      <c r="N22" s="24"/>
      <c r="O22" s="24"/>
      <c r="P22" s="24"/>
      <c r="Q22" s="24"/>
      <c r="R22" s="24" t="s">
        <v>80</v>
      </c>
    </row>
    <row r="23" spans="1:18" ht="25.5">
      <c r="A23" s="8">
        <v>22</v>
      </c>
      <c r="B23" s="7" t="s">
        <v>8</v>
      </c>
      <c r="C23" s="7" t="s">
        <v>7</v>
      </c>
      <c r="D23" s="1" t="s">
        <v>2</v>
      </c>
      <c r="E23" s="4">
        <v>10</v>
      </c>
      <c r="F23" s="9">
        <v>91000</v>
      </c>
      <c r="G23" s="11">
        <f t="shared" si="0"/>
        <v>910000</v>
      </c>
      <c r="H23" s="24"/>
      <c r="I23" s="24"/>
      <c r="J23" s="24"/>
      <c r="K23" s="24"/>
      <c r="L23" s="24"/>
      <c r="M23" s="24"/>
      <c r="N23" s="24"/>
      <c r="O23" s="24"/>
      <c r="P23" s="24"/>
      <c r="Q23" s="24"/>
      <c r="R23" s="24" t="s">
        <v>80</v>
      </c>
    </row>
    <row r="24" spans="1:18" ht="293.25">
      <c r="A24" s="8">
        <v>23</v>
      </c>
      <c r="B24" s="7" t="s">
        <v>6</v>
      </c>
      <c r="C24" s="7" t="s">
        <v>5</v>
      </c>
      <c r="D24" s="1" t="s">
        <v>2</v>
      </c>
      <c r="E24" s="4">
        <v>2</v>
      </c>
      <c r="F24" s="6">
        <v>1290000</v>
      </c>
      <c r="G24" s="11">
        <f t="shared" si="0"/>
        <v>2580000</v>
      </c>
      <c r="H24" s="24"/>
      <c r="I24" s="24"/>
      <c r="J24" s="24"/>
      <c r="K24" s="28" t="s">
        <v>74</v>
      </c>
      <c r="L24" s="24"/>
      <c r="M24" s="24"/>
      <c r="N24" s="24"/>
      <c r="O24" s="24"/>
      <c r="P24" s="24"/>
      <c r="Q24" s="24"/>
      <c r="R24" s="23" t="s">
        <v>57</v>
      </c>
    </row>
    <row r="25" spans="1:18" ht="15">
      <c r="A25" s="4"/>
      <c r="B25" s="5"/>
      <c r="C25" s="7"/>
      <c r="D25" s="4"/>
      <c r="E25" s="4"/>
      <c r="F25" s="4"/>
      <c r="G25" s="20">
        <f>SUM(G2:G24)</f>
        <v>28367494</v>
      </c>
      <c r="H25" s="24"/>
      <c r="I25" s="24"/>
      <c r="J25" s="24"/>
      <c r="K25" s="24"/>
      <c r="L25" s="24"/>
      <c r="M25" s="24"/>
      <c r="N25" s="24"/>
      <c r="O25" s="24"/>
      <c r="P25" s="24"/>
      <c r="Q25" s="24"/>
      <c r="R25" s="24"/>
    </row>
  </sheetData>
  <pageMargins left="0.7" right="0.7" top="0.75" bottom="0.75" header="0.3" footer="0.3"/>
  <pageSetup paperSize="9" scale="4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2021-02-08T07:37:08Z</cp:lastPrinted>
  <dcterms:created xsi:type="dcterms:W3CDTF">2020-01-06T10:51:20Z</dcterms:created>
  <dcterms:modified xsi:type="dcterms:W3CDTF">2021-02-08T07:37:15Z</dcterms:modified>
</cp:coreProperties>
</file>