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15" windowWidth="21015" windowHeight="7365"/>
  </bookViews>
  <sheets>
    <sheet name="Лист1" sheetId="8" r:id="rId1"/>
    <sheet name="Лист2" sheetId="9" r:id="rId2"/>
    <sheet name="Лист3" sheetId="10" r:id="rId3"/>
  </sheets>
  <calcPr calcId="125725"/>
</workbook>
</file>

<file path=xl/calcChain.xml><?xml version="1.0" encoding="utf-8"?>
<calcChain xmlns="http://schemas.openxmlformats.org/spreadsheetml/2006/main">
  <c r="G32" i="8"/>
  <c r="G39" l="1"/>
  <c r="G38"/>
  <c r="G37"/>
  <c r="G36"/>
  <c r="G34"/>
  <c r="G30"/>
  <c r="G28"/>
  <c r="G26"/>
  <c r="G24"/>
  <c r="G22"/>
  <c r="G21"/>
  <c r="G19"/>
  <c r="G18"/>
  <c r="G16"/>
  <c r="G14"/>
  <c r="G12"/>
  <c r="G11"/>
  <c r="G9"/>
  <c r="G7"/>
  <c r="G6"/>
  <c r="G41" l="1"/>
  <c r="G42" i="9"/>
</calcChain>
</file>

<file path=xl/sharedStrings.xml><?xml version="1.0" encoding="utf-8"?>
<sst xmlns="http://schemas.openxmlformats.org/spreadsheetml/2006/main" count="123" uniqueCount="86">
  <si>
    <t>флакон</t>
  </si>
  <si>
    <t>таблетка</t>
  </si>
  <si>
    <t>капсула</t>
  </si>
  <si>
    <t>№ п/п</t>
  </si>
  <si>
    <t>Наименование</t>
  </si>
  <si>
    <t>Характеристика, форма выпуска</t>
  </si>
  <si>
    <t>Ед.изм</t>
  </si>
  <si>
    <t>Коли-чество</t>
  </si>
  <si>
    <t>Цена, тенге</t>
  </si>
  <si>
    <t>Сумма, тенге</t>
  </si>
  <si>
    <t>Лекарственные средства*</t>
  </si>
  <si>
    <t>* Торговые наименования лекарственных средств должны быть зарегистрированны, входить в приказ №622 "Казахстанский национальный формуляр" или иметь заключение (разрешительный документ) на разовый ввоз без регистрации на территорию РК</t>
  </si>
  <si>
    <t>№</t>
  </si>
  <si>
    <t>Фармакологическая группа/ МНН</t>
  </si>
  <si>
    <t>Характеристика препарата с указанием дозировки, концентрации и лекарственной формы</t>
  </si>
  <si>
    <t>Единица измерения</t>
  </si>
  <si>
    <t>Количество</t>
  </si>
  <si>
    <t>Цена</t>
  </si>
  <si>
    <t>Сумма, тг</t>
  </si>
  <si>
    <t>Дакарбазин</t>
  </si>
  <si>
    <t>порошок/лиофилизат для приготовления раствора для инъекций и инфузий, 200 мг</t>
  </si>
  <si>
    <t>Йогексол</t>
  </si>
  <si>
    <t>раствор для инъекций 300 мг/мл, 50 мл</t>
  </si>
  <si>
    <t>раствор для инъекций 350 мг/мл, 100 мл</t>
  </si>
  <si>
    <t>раствор для инъекций 350 мг/мл, 20 мл</t>
  </si>
  <si>
    <t>Йодиксанол</t>
  </si>
  <si>
    <t>раствор для инъекций 320 мг/мл, 100 мл</t>
  </si>
  <si>
    <t>раствор для инъекций 320 мг/мл, 50 мл</t>
  </si>
  <si>
    <t>Каспофунгин</t>
  </si>
  <si>
    <t>лиофилизат для приготовления раствора для инфузий 50 мг</t>
  </si>
  <si>
    <t>Метилпреднизолон****</t>
  </si>
  <si>
    <t>таблетка, 16 мг</t>
  </si>
  <si>
    <t>Панкреатин</t>
  </si>
  <si>
    <t>капсула, содержащая минитаблетки, покрытая кишечнорастворимой оболочкой 25000 ЕД/ капсула в кишечно-растворимой оболочке, содержащая минимикросферы, 300 мг</t>
  </si>
  <si>
    <t>Темозоломид</t>
  </si>
  <si>
    <t>капсула 100 мг</t>
  </si>
  <si>
    <t>Филграстим</t>
  </si>
  <si>
    <t>раствор для инъекций 0,3 мг</t>
  </si>
  <si>
    <t>шприц-тюбик/ флакон</t>
  </si>
  <si>
    <t>Циклоспорин****</t>
  </si>
  <si>
    <t>капсула 100 мг, с возможностью применения у детей старше 3 лет</t>
  </si>
  <si>
    <t>капсула 50 мг, с возможностью применения у детей старше 3 лет</t>
  </si>
  <si>
    <t>пара</t>
  </si>
  <si>
    <t>штука</t>
  </si>
  <si>
    <t>Комплект для лапароскопии</t>
  </si>
  <si>
    <t xml:space="preserve">1. чехол на инструментальный стол;
2. простыня – 2 шт;
3. салфетка впитывающая – 4 шт;
4. лента операционная – 2 шт.
</t>
  </si>
  <si>
    <t>комплект</t>
  </si>
  <si>
    <t>Комплект для ограничения операционного поля, стерильный одноразовый из нетканого материала</t>
  </si>
  <si>
    <t>1. простыня с липким краем, плотность 40 грамм/кв.м. -2 шт; 2. салфетка с липким краем, плотность 40 грамм/кв.м. – 2 шт.</t>
  </si>
  <si>
    <t>Комплект хирургический из нетканого материала одноразовый стерильный</t>
  </si>
  <si>
    <t xml:space="preserve">1. халат хирургический плотность 28 и 40 грамм/кв.м.;
2. бахилы плотность 28 и 40 грамм/кв.м.;
3. шапочка плотность 40 грамм/кв.м.;
4. маска хирургическая плотность 20 грамм/кв.м.;
5. фартук.
</t>
  </si>
  <si>
    <t>Костюм хирургический стерильный одноразового применения с длинным рукавом</t>
  </si>
  <si>
    <t>стерильный, брюки+рубашка, размером L</t>
  </si>
  <si>
    <t>размерами: 6-7 (S)</t>
  </si>
  <si>
    <t>размерами: 7-8 (M)</t>
  </si>
  <si>
    <t>Перчатки диагностические нитриловые текстурированные неопудренные стерильные</t>
  </si>
  <si>
    <t>размерами: 8-9 (L)</t>
  </si>
  <si>
    <t>Простыня 2,0*1,6 стерильная из нетканого материала</t>
  </si>
  <si>
    <t>плотность 40 грамм/кв.м. для покрытия операционного стола и пациента при проведении хирургических операций</t>
  </si>
  <si>
    <t>Лекарственные средства и изделия медицинского назначения</t>
  </si>
  <si>
    <t>Закуп 60-дневной потребности, на основании пп.4) п.105 Правил</t>
  </si>
  <si>
    <t>ТОО "Мерусар и К"</t>
  </si>
  <si>
    <t>пр-ва ТОО "Мерусар и К", Казахстан, РК-ИМН-5№015414</t>
  </si>
  <si>
    <t>пр-ва ТОО "Мерусар и К", Казахстан, РК-ИМН-5№006683</t>
  </si>
  <si>
    <t>пр-ва ТОО "Мерусар и К", Казахстан, РК-ИМН-5№009703</t>
  </si>
  <si>
    <t>ТОО "ОАД-27"</t>
  </si>
  <si>
    <t>Касповитэ, пр-ва Гланд Фарма Лимитед, Индия, РК-ЛС-5№023801</t>
  </si>
  <si>
    <t>ТОО "НПО "Зерде"</t>
  </si>
  <si>
    <t>ТОО "ЭМИТИ Интернешнл"</t>
  </si>
  <si>
    <t>Кансидас, пр-ва Лаборатори Мерк Шарп и Доум-Чибрет, Франция, РК-ЛС-5№015548 (76)</t>
  </si>
  <si>
    <t>ТОО "FAM.ALLIANCE"</t>
  </si>
  <si>
    <t>Микразим, пр-ва АВВА РУС ОАО, Россия, РК-ЛС-5№016742</t>
  </si>
  <si>
    <t>пр-ва ТОО "РЭМИ", Казахстан, РК-ИМН-5№004721</t>
  </si>
  <si>
    <t>пр-ва ТОО "РЭМИ", Казахстан, РК-ИМН-5№004720</t>
  </si>
  <si>
    <t>ТОО "КФК "Медсервис Плюс"</t>
  </si>
  <si>
    <t>ТеваГрастим, пр-ва Тева Фармацевтические предприятия Лтд, РК-ЛС-5№019511</t>
  </si>
  <si>
    <t>Пангрол 25000, пр-ва Берлин Хеми, Германия, Германия, РК-ЛС-5№020237</t>
  </si>
  <si>
    <t>Экорал, пр-ва Teva Czech Industries s.r.o., Чехия, РК-ЛС-5№009870</t>
  </si>
  <si>
    <t>Экорал, пр-ва Teva Czech Industries s.r.o., Чехия, РК-ЛС-5№009871</t>
  </si>
  <si>
    <t>ТОО "INKAR"</t>
  </si>
  <si>
    <t>Касфоцин, пр-ва Глэнд Фарма Лимитед, РК-ЛС-Индия, РК-ЛС-5№023732</t>
  </si>
  <si>
    <t>Победитель / Итоги</t>
  </si>
  <si>
    <t>Омнипак, пр-ва ДжиИХэлскеа Ирландия, Ирландия, РК-ЛС-5№019354 (отсутствует зарегистрированная цена)</t>
  </si>
  <si>
    <t>Омнипак, пр-ва ДжиИХэлскеа Ирландия, Ирландия, РК-ЛС-5№019355 (отсутствует зарегистрированная цена)</t>
  </si>
  <si>
    <t>Визипак, пр-ва ДжиИХэлскеа Ирландия, Ирландия, РК-ЛС-5№016258 (отсутствует зарегистрированная цена)</t>
  </si>
  <si>
    <t>Визипак, пр-ва ДжиИХэлскеа Ирландия, Корк, Ирландия, РК-ЛС-5№016257 (отсутствует зарегистрированная цена)</t>
  </si>
</sst>
</file>

<file path=xl/styles.xml><?xml version="1.0" encoding="utf-8"?>
<styleSheet xmlns="http://schemas.openxmlformats.org/spreadsheetml/2006/main">
  <numFmts count="5">
    <numFmt numFmtId="164" formatCode="_-* #,##0.00\ _₽_-;\-* #,##0.00\ _₽_-;_-* &quot;-&quot;??\ _₽_-;_-@_-"/>
    <numFmt numFmtId="165" formatCode="_-* #,##0.00,_₽_-;\-* #,##0.00,_₽_-;_-* \-??\ _₽_-;_-@_-"/>
    <numFmt numFmtId="166" formatCode="* #,##0.00,&quot;   &quot;;\-* #,##0.00,&quot;   &quot;;* \-#&quot;    &quot;;@\ "/>
    <numFmt numFmtId="167" formatCode="* #,##0.00&quot;    &quot;;\-* #,##0.00&quot;    &quot;;* \-#&quot;    &quot;;@\ "/>
    <numFmt numFmtId="168" formatCode="_-* #,##0\ _₽_-;\-* #,##0\ _₽_-;_-* &quot;-&quot;??\ _₽_-;_-@_-"/>
  </numFmts>
  <fonts count="17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Border="0" applyProtection="0"/>
    <xf numFmtId="0" fontId="8" fillId="0" borderId="0"/>
    <xf numFmtId="166" fontId="8" fillId="0" borderId="0" applyBorder="0" applyProtection="0"/>
    <xf numFmtId="0" fontId="7" fillId="0" borderId="0"/>
    <xf numFmtId="167" fontId="8" fillId="0" borderId="0" applyBorder="0" applyProtection="0"/>
    <xf numFmtId="0" fontId="9" fillId="0" borderId="0"/>
    <xf numFmtId="164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11" applyFont="1"/>
    <xf numFmtId="164" fontId="1" fillId="0" borderId="1" xfId="11" applyFont="1" applyFill="1" applyBorder="1" applyAlignment="1">
      <alignment horizontal="right" vertical="top" wrapText="1"/>
    </xf>
    <xf numFmtId="164" fontId="5" fillId="0" borderId="1" xfId="11" applyFont="1" applyFill="1" applyBorder="1"/>
    <xf numFmtId="164" fontId="5" fillId="0" borderId="1" xfId="11" applyFont="1" applyFill="1" applyBorder="1" applyAlignment="1">
      <alignment wrapText="1"/>
    </xf>
    <xf numFmtId="0" fontId="11" fillId="0" borderId="0" xfId="0" applyFont="1" applyFill="1"/>
    <xf numFmtId="0" fontId="12" fillId="0" borderId="0" xfId="0" applyFont="1" applyFill="1"/>
    <xf numFmtId="164" fontId="11" fillId="0" borderId="0" xfId="11" applyFont="1" applyFill="1" applyAlignment="1">
      <alignment vertical="top"/>
    </xf>
    <xf numFmtId="0" fontId="13" fillId="0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164" fontId="13" fillId="0" borderId="1" xfId="1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164" fontId="15" fillId="0" borderId="1" xfId="11" applyFont="1" applyFill="1" applyBorder="1" applyAlignment="1">
      <alignment horizontal="center" vertical="top" wrapText="1"/>
    </xf>
    <xf numFmtId="168" fontId="1" fillId="0" borderId="1" xfId="11" applyNumberFormat="1" applyFont="1" applyFill="1" applyBorder="1" applyAlignment="1">
      <alignment horizontal="center" vertical="top" wrapText="1"/>
    </xf>
    <xf numFmtId="164" fontId="1" fillId="0" borderId="1" xfId="11" applyFont="1" applyFill="1" applyBorder="1" applyAlignment="1">
      <alignment horizontal="center" vertical="top" wrapText="1"/>
    </xf>
    <xf numFmtId="164" fontId="1" fillId="0" borderId="1" xfId="11" applyFont="1" applyFill="1" applyBorder="1" applyAlignment="1">
      <alignment vertical="top" wrapText="1"/>
    </xf>
    <xf numFmtId="0" fontId="10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164" fontId="11" fillId="0" borderId="1" xfId="1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1" fillId="0" borderId="0" xfId="11" applyFont="1" applyFill="1"/>
    <xf numFmtId="164" fontId="11" fillId="0" borderId="0" xfId="11" applyFont="1" applyFill="1" applyAlignment="1">
      <alignment wrapText="1"/>
    </xf>
    <xf numFmtId="164" fontId="0" fillId="0" borderId="0" xfId="0" applyNumberFormat="1" applyFill="1"/>
    <xf numFmtId="164" fontId="15" fillId="2" borderId="1" xfId="11" applyFont="1" applyFill="1" applyBorder="1" applyAlignment="1">
      <alignment horizontal="center" vertical="top" wrapText="1"/>
    </xf>
    <xf numFmtId="164" fontId="11" fillId="2" borderId="1" xfId="11" applyFont="1" applyFill="1" applyBorder="1" applyAlignment="1">
      <alignment vertical="center"/>
    </xf>
    <xf numFmtId="164" fontId="1" fillId="2" borderId="1" xfId="11" applyFont="1" applyFill="1" applyBorder="1" applyAlignment="1">
      <alignment horizontal="center" vertical="top" wrapText="1"/>
    </xf>
    <xf numFmtId="164" fontId="11" fillId="2" borderId="1" xfId="11" applyFont="1" applyFill="1" applyBorder="1" applyAlignment="1">
      <alignment vertical="center" wrapText="1"/>
    </xf>
    <xf numFmtId="164" fontId="0" fillId="0" borderId="0" xfId="0" applyNumberFormat="1" applyFill="1" applyAlignment="1">
      <alignment wrapText="1"/>
    </xf>
    <xf numFmtId="0" fontId="0" fillId="2" borderId="0" xfId="0" applyFill="1"/>
    <xf numFmtId="164" fontId="16" fillId="2" borderId="1" xfId="11" applyFont="1" applyFill="1" applyBorder="1" applyAlignment="1">
      <alignment vertical="center" wrapText="1"/>
    </xf>
    <xf numFmtId="164" fontId="15" fillId="2" borderId="2" xfId="11" applyFont="1" applyFill="1" applyBorder="1" applyAlignment="1">
      <alignment horizontal="center" vertical="top" wrapText="1"/>
    </xf>
    <xf numFmtId="164" fontId="15" fillId="2" borderId="3" xfId="1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8" fontId="1" fillId="0" borderId="2" xfId="11" applyNumberFormat="1" applyFont="1" applyFill="1" applyBorder="1" applyAlignment="1">
      <alignment horizontal="center" vertical="top" wrapText="1"/>
    </xf>
    <xf numFmtId="168" fontId="1" fillId="0" borderId="3" xfId="11" applyNumberFormat="1" applyFont="1" applyFill="1" applyBorder="1" applyAlignment="1">
      <alignment horizontal="center" vertical="top" wrapText="1"/>
    </xf>
    <xf numFmtId="164" fontId="1" fillId="0" borderId="2" xfId="11" applyFont="1" applyFill="1" applyBorder="1" applyAlignment="1">
      <alignment horizontal="center" vertical="top" wrapText="1"/>
    </xf>
    <xf numFmtId="164" fontId="1" fillId="0" borderId="3" xfId="11" applyFont="1" applyFill="1" applyBorder="1" applyAlignment="1">
      <alignment horizontal="center" vertical="top" wrapText="1"/>
    </xf>
    <xf numFmtId="164" fontId="13" fillId="2" borderId="2" xfId="11" applyFont="1" applyFill="1" applyBorder="1" applyAlignment="1">
      <alignment horizontal="center" vertical="center" wrapText="1"/>
    </xf>
    <xf numFmtId="164" fontId="13" fillId="2" borderId="3" xfId="1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2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" xfId="11" builtinId="3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zoomScale="85" zoomScaleNormal="85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K38" sqref="K38"/>
    </sheetView>
  </sheetViews>
  <sheetFormatPr defaultRowHeight="15"/>
  <cols>
    <col min="1" max="1" width="5.5703125" style="30" customWidth="1"/>
    <col min="2" max="2" width="22.85546875" style="31" customWidth="1"/>
    <col min="3" max="3" width="40.140625" style="31" customWidth="1"/>
    <col min="4" max="4" width="14.140625" style="38" customWidth="1"/>
    <col min="5" max="5" width="14.7109375" style="31" customWidth="1"/>
    <col min="6" max="6" width="16.28515625" style="31" customWidth="1"/>
    <col min="7" max="8" width="17.5703125" style="31" customWidth="1"/>
    <col min="9" max="15" width="17.5703125" style="32" customWidth="1"/>
    <col min="16" max="16384" width="9.140625" style="31"/>
  </cols>
  <sheetData>
    <row r="1" spans="1:15">
      <c r="A1" s="31"/>
      <c r="C1" s="30" t="s">
        <v>59</v>
      </c>
      <c r="D1" s="40"/>
    </row>
    <row r="2" spans="1:15">
      <c r="A2" s="31"/>
      <c r="C2" s="30"/>
      <c r="D2" s="40"/>
    </row>
    <row r="3" spans="1:15" s="14" customFormat="1" ht="12.75">
      <c r="C3" s="14" t="s">
        <v>60</v>
      </c>
      <c r="D3" s="41"/>
      <c r="F3" s="42"/>
      <c r="G3" s="42"/>
      <c r="H3" s="42"/>
      <c r="I3" s="43"/>
      <c r="J3" s="43"/>
      <c r="K3" s="43"/>
      <c r="L3" s="43"/>
      <c r="M3" s="43"/>
      <c r="N3" s="43"/>
      <c r="O3" s="43"/>
    </row>
    <row r="5" spans="1:15" ht="38.25">
      <c r="A5" s="24" t="s">
        <v>12</v>
      </c>
      <c r="B5" s="25" t="s">
        <v>13</v>
      </c>
      <c r="C5" s="25" t="s">
        <v>14</v>
      </c>
      <c r="D5" s="24" t="s">
        <v>15</v>
      </c>
      <c r="E5" s="26" t="s">
        <v>16</v>
      </c>
      <c r="F5" s="26" t="s">
        <v>17</v>
      </c>
      <c r="G5" s="26" t="s">
        <v>18</v>
      </c>
      <c r="H5" s="45" t="s">
        <v>61</v>
      </c>
      <c r="I5" s="45" t="s">
        <v>65</v>
      </c>
      <c r="J5" s="45" t="s">
        <v>67</v>
      </c>
      <c r="K5" s="45" t="s">
        <v>68</v>
      </c>
      <c r="L5" s="45" t="s">
        <v>70</v>
      </c>
      <c r="M5" s="45" t="s">
        <v>74</v>
      </c>
      <c r="N5" s="45" t="s">
        <v>79</v>
      </c>
      <c r="O5" s="45" t="s">
        <v>81</v>
      </c>
    </row>
    <row r="6" spans="1:15" ht="25.5">
      <c r="A6" s="33">
        <v>1</v>
      </c>
      <c r="B6" s="34" t="s">
        <v>19</v>
      </c>
      <c r="C6" s="34" t="s">
        <v>20</v>
      </c>
      <c r="D6" s="39" t="s">
        <v>0</v>
      </c>
      <c r="E6" s="35">
        <v>40</v>
      </c>
      <c r="F6" s="36">
        <v>2305.02</v>
      </c>
      <c r="G6" s="36">
        <f t="shared" ref="G6" si="0">F6*E6</f>
        <v>92200.8</v>
      </c>
      <c r="H6" s="46"/>
      <c r="I6" s="48"/>
      <c r="J6" s="48"/>
      <c r="K6" s="48"/>
      <c r="L6" s="48"/>
      <c r="M6" s="48"/>
      <c r="N6" s="48"/>
      <c r="O6" s="48"/>
    </row>
    <row r="7" spans="1:15">
      <c r="A7" s="54">
        <v>2</v>
      </c>
      <c r="B7" s="56" t="s">
        <v>21</v>
      </c>
      <c r="C7" s="58" t="s">
        <v>22</v>
      </c>
      <c r="D7" s="60" t="s">
        <v>0</v>
      </c>
      <c r="E7" s="62">
        <v>30</v>
      </c>
      <c r="F7" s="64">
        <v>4676.6000000000004</v>
      </c>
      <c r="G7" s="64">
        <f t="shared" ref="G7:G16" si="1">F7*E7</f>
        <v>140298</v>
      </c>
      <c r="H7" s="46"/>
      <c r="I7" s="48">
        <v>4100</v>
      </c>
      <c r="J7" s="48"/>
      <c r="K7" s="48">
        <v>3995</v>
      </c>
      <c r="L7" s="48"/>
      <c r="M7" s="48">
        <v>3910</v>
      </c>
      <c r="N7" s="48"/>
      <c r="O7" s="48"/>
    </row>
    <row r="8" spans="1:15" ht="102">
      <c r="A8" s="55"/>
      <c r="B8" s="57"/>
      <c r="C8" s="59"/>
      <c r="D8" s="61"/>
      <c r="E8" s="63"/>
      <c r="F8" s="65"/>
      <c r="G8" s="65"/>
      <c r="H8" s="46"/>
      <c r="I8" s="51" t="s">
        <v>82</v>
      </c>
      <c r="J8" s="51"/>
      <c r="K8" s="51" t="s">
        <v>82</v>
      </c>
      <c r="L8" s="51"/>
      <c r="M8" s="51" t="s">
        <v>82</v>
      </c>
      <c r="N8" s="48"/>
      <c r="O8" s="48"/>
    </row>
    <row r="9" spans="1:15">
      <c r="A9" s="54">
        <v>3</v>
      </c>
      <c r="B9" s="56" t="s">
        <v>21</v>
      </c>
      <c r="C9" s="58" t="s">
        <v>23</v>
      </c>
      <c r="D9" s="60" t="s">
        <v>0</v>
      </c>
      <c r="E9" s="62">
        <v>25</v>
      </c>
      <c r="F9" s="64">
        <v>9236.8799999999992</v>
      </c>
      <c r="G9" s="64">
        <f>F9*E9</f>
        <v>230921.99999999997</v>
      </c>
      <c r="H9" s="46"/>
      <c r="I9" s="48"/>
      <c r="J9" s="48"/>
      <c r="K9" s="48"/>
      <c r="L9" s="48"/>
      <c r="M9" s="48">
        <v>9236.8799999999992</v>
      </c>
      <c r="N9" s="48"/>
      <c r="O9" s="48"/>
    </row>
    <row r="10" spans="1:15" ht="102">
      <c r="A10" s="55"/>
      <c r="B10" s="57"/>
      <c r="C10" s="59"/>
      <c r="D10" s="61"/>
      <c r="E10" s="63"/>
      <c r="F10" s="65"/>
      <c r="G10" s="65"/>
      <c r="H10" s="46"/>
      <c r="I10" s="48"/>
      <c r="J10" s="48"/>
      <c r="K10" s="48"/>
      <c r="L10" s="48"/>
      <c r="M10" s="51" t="s">
        <v>83</v>
      </c>
      <c r="N10" s="48"/>
      <c r="O10" s="48"/>
    </row>
    <row r="11" spans="1:15">
      <c r="A11" s="33">
        <v>4</v>
      </c>
      <c r="B11" s="34" t="s">
        <v>21</v>
      </c>
      <c r="C11" s="34" t="s">
        <v>24</v>
      </c>
      <c r="D11" s="39" t="s">
        <v>0</v>
      </c>
      <c r="E11" s="35">
        <v>25</v>
      </c>
      <c r="F11" s="36">
        <v>2257.67</v>
      </c>
      <c r="G11" s="36">
        <f t="shared" si="1"/>
        <v>56441.75</v>
      </c>
      <c r="H11" s="46"/>
      <c r="I11" s="48"/>
      <c r="J11" s="48"/>
      <c r="K11" s="48"/>
      <c r="L11" s="48"/>
      <c r="M11" s="50"/>
      <c r="N11" s="48"/>
      <c r="O11" s="48"/>
    </row>
    <row r="12" spans="1:15">
      <c r="A12" s="54">
        <v>5</v>
      </c>
      <c r="B12" s="56" t="s">
        <v>25</v>
      </c>
      <c r="C12" s="58" t="s">
        <v>26</v>
      </c>
      <c r="D12" s="60" t="s">
        <v>0</v>
      </c>
      <c r="E12" s="62">
        <v>30</v>
      </c>
      <c r="F12" s="64">
        <v>12815.34</v>
      </c>
      <c r="G12" s="64">
        <f t="shared" si="1"/>
        <v>384460.2</v>
      </c>
      <c r="H12" s="46"/>
      <c r="I12" s="48"/>
      <c r="J12" s="48"/>
      <c r="K12" s="48">
        <v>12430</v>
      </c>
      <c r="L12" s="48"/>
      <c r="M12" s="48"/>
      <c r="N12" s="48"/>
      <c r="O12" s="48"/>
    </row>
    <row r="13" spans="1:15" ht="102">
      <c r="A13" s="55"/>
      <c r="B13" s="57"/>
      <c r="C13" s="59"/>
      <c r="D13" s="61"/>
      <c r="E13" s="63"/>
      <c r="F13" s="65"/>
      <c r="G13" s="65"/>
      <c r="H13" s="46"/>
      <c r="I13" s="48"/>
      <c r="J13" s="48"/>
      <c r="K13" s="51" t="s">
        <v>84</v>
      </c>
      <c r="L13" s="48"/>
      <c r="M13" s="48"/>
      <c r="N13" s="48"/>
      <c r="O13" s="48"/>
    </row>
    <row r="14" spans="1:15">
      <c r="A14" s="54">
        <v>6</v>
      </c>
      <c r="B14" s="56" t="s">
        <v>25</v>
      </c>
      <c r="C14" s="58" t="s">
        <v>27</v>
      </c>
      <c r="D14" s="60" t="s">
        <v>0</v>
      </c>
      <c r="E14" s="62">
        <v>30</v>
      </c>
      <c r="F14" s="64">
        <v>7059.87</v>
      </c>
      <c r="G14" s="64">
        <f t="shared" si="1"/>
        <v>211796.1</v>
      </c>
      <c r="H14" s="46"/>
      <c r="I14" s="48">
        <v>6890</v>
      </c>
      <c r="J14" s="48"/>
      <c r="K14" s="48"/>
      <c r="L14" s="48"/>
      <c r="M14" s="48">
        <v>6640</v>
      </c>
      <c r="N14" s="48"/>
      <c r="O14" s="48"/>
    </row>
    <row r="15" spans="1:15" ht="102">
      <c r="A15" s="55"/>
      <c r="B15" s="57"/>
      <c r="C15" s="59"/>
      <c r="D15" s="61"/>
      <c r="E15" s="63"/>
      <c r="F15" s="65"/>
      <c r="G15" s="65"/>
      <c r="H15" s="46"/>
      <c r="I15" s="51" t="s">
        <v>85</v>
      </c>
      <c r="J15" s="51"/>
      <c r="K15" s="51"/>
      <c r="L15" s="51"/>
      <c r="M15" s="51" t="s">
        <v>85</v>
      </c>
      <c r="N15" s="48"/>
      <c r="O15" s="48"/>
    </row>
    <row r="16" spans="1:15">
      <c r="A16" s="54">
        <v>7</v>
      </c>
      <c r="B16" s="56" t="s">
        <v>28</v>
      </c>
      <c r="C16" s="58" t="s">
        <v>29</v>
      </c>
      <c r="D16" s="60" t="s">
        <v>0</v>
      </c>
      <c r="E16" s="62">
        <v>85</v>
      </c>
      <c r="F16" s="64">
        <v>93823.65</v>
      </c>
      <c r="G16" s="64">
        <f t="shared" si="1"/>
        <v>7975010.2499999991</v>
      </c>
      <c r="H16" s="46"/>
      <c r="I16" s="48">
        <v>91000</v>
      </c>
      <c r="J16" s="48">
        <v>84907</v>
      </c>
      <c r="K16" s="48">
        <v>89400</v>
      </c>
      <c r="L16" s="48"/>
      <c r="M16" s="48"/>
      <c r="N16" s="48"/>
      <c r="O16" s="52" t="s">
        <v>67</v>
      </c>
    </row>
    <row r="17" spans="1:15" ht="76.5">
      <c r="A17" s="55"/>
      <c r="B17" s="57"/>
      <c r="C17" s="59"/>
      <c r="D17" s="61"/>
      <c r="E17" s="63"/>
      <c r="F17" s="65"/>
      <c r="G17" s="65"/>
      <c r="H17" s="46"/>
      <c r="I17" s="48" t="s">
        <v>66</v>
      </c>
      <c r="J17" s="48" t="s">
        <v>80</v>
      </c>
      <c r="K17" s="48" t="s">
        <v>69</v>
      </c>
      <c r="L17" s="48"/>
      <c r="M17" s="48"/>
      <c r="N17" s="48"/>
      <c r="O17" s="53"/>
    </row>
    <row r="18" spans="1:15">
      <c r="A18" s="33">
        <v>8</v>
      </c>
      <c r="B18" s="34" t="s">
        <v>30</v>
      </c>
      <c r="C18" s="34" t="s">
        <v>31</v>
      </c>
      <c r="D18" s="39" t="s">
        <v>1</v>
      </c>
      <c r="E18" s="35">
        <v>160</v>
      </c>
      <c r="F18" s="36">
        <v>134.29</v>
      </c>
      <c r="G18" s="36">
        <f>F18*E18</f>
        <v>21486.399999999998</v>
      </c>
      <c r="H18" s="46"/>
      <c r="I18" s="48"/>
      <c r="J18" s="48"/>
      <c r="K18" s="48"/>
      <c r="L18" s="48"/>
      <c r="M18" s="48"/>
      <c r="N18" s="48"/>
      <c r="O18" s="48"/>
    </row>
    <row r="19" spans="1:15">
      <c r="A19" s="54">
        <v>9</v>
      </c>
      <c r="B19" s="56" t="s">
        <v>32</v>
      </c>
      <c r="C19" s="58" t="s">
        <v>33</v>
      </c>
      <c r="D19" s="60" t="s">
        <v>2</v>
      </c>
      <c r="E19" s="62">
        <v>50</v>
      </c>
      <c r="F19" s="64">
        <v>159.72</v>
      </c>
      <c r="G19" s="64">
        <f>F19*E19</f>
        <v>7986</v>
      </c>
      <c r="H19" s="46"/>
      <c r="I19" s="48"/>
      <c r="J19" s="48"/>
      <c r="K19" s="48"/>
      <c r="L19" s="48">
        <v>151</v>
      </c>
      <c r="M19" s="48">
        <v>133</v>
      </c>
      <c r="N19" s="48"/>
      <c r="O19" s="66" t="s">
        <v>74</v>
      </c>
    </row>
    <row r="20" spans="1:15" ht="63.75">
      <c r="A20" s="55"/>
      <c r="B20" s="57"/>
      <c r="C20" s="59"/>
      <c r="D20" s="61"/>
      <c r="E20" s="63"/>
      <c r="F20" s="65"/>
      <c r="G20" s="65"/>
      <c r="H20" s="46"/>
      <c r="I20" s="48"/>
      <c r="J20" s="48"/>
      <c r="K20" s="48"/>
      <c r="L20" s="48" t="s">
        <v>71</v>
      </c>
      <c r="M20" s="48" t="s">
        <v>76</v>
      </c>
      <c r="N20" s="48"/>
      <c r="O20" s="67"/>
    </row>
    <row r="21" spans="1:15">
      <c r="A21" s="33">
        <v>10</v>
      </c>
      <c r="B21" s="34" t="s">
        <v>34</v>
      </c>
      <c r="C21" s="34" t="s">
        <v>35</v>
      </c>
      <c r="D21" s="39" t="s">
        <v>2</v>
      </c>
      <c r="E21" s="35">
        <v>10</v>
      </c>
      <c r="F21" s="36">
        <v>17783.89</v>
      </c>
      <c r="G21" s="36">
        <f>F21*E21</f>
        <v>177838.9</v>
      </c>
      <c r="H21" s="46"/>
      <c r="I21" s="48"/>
      <c r="J21" s="48"/>
      <c r="K21" s="48"/>
      <c r="L21" s="48"/>
      <c r="M21" s="48"/>
      <c r="N21" s="48"/>
      <c r="O21" s="48"/>
    </row>
    <row r="22" spans="1:15">
      <c r="A22" s="54">
        <v>11</v>
      </c>
      <c r="B22" s="56" t="s">
        <v>36</v>
      </c>
      <c r="C22" s="58" t="s">
        <v>37</v>
      </c>
      <c r="D22" s="60" t="s">
        <v>38</v>
      </c>
      <c r="E22" s="62">
        <v>330</v>
      </c>
      <c r="F22" s="64">
        <v>8355.2000000000007</v>
      </c>
      <c r="G22" s="64">
        <f>F22*E22</f>
        <v>2757216.0000000005</v>
      </c>
      <c r="H22" s="46"/>
      <c r="I22" s="48"/>
      <c r="J22" s="48"/>
      <c r="K22" s="48"/>
      <c r="L22" s="48"/>
      <c r="M22" s="48">
        <v>4500</v>
      </c>
      <c r="N22" s="48">
        <v>4340</v>
      </c>
      <c r="O22" s="66" t="s">
        <v>79</v>
      </c>
    </row>
    <row r="23" spans="1:15" ht="76.5">
      <c r="A23" s="55"/>
      <c r="B23" s="57"/>
      <c r="C23" s="59"/>
      <c r="D23" s="61"/>
      <c r="E23" s="63"/>
      <c r="F23" s="65"/>
      <c r="G23" s="65"/>
      <c r="H23" s="46"/>
      <c r="I23" s="48"/>
      <c r="J23" s="48"/>
      <c r="K23" s="48"/>
      <c r="L23" s="48"/>
      <c r="M23" s="48" t="s">
        <v>75</v>
      </c>
      <c r="N23" s="48" t="s">
        <v>75</v>
      </c>
      <c r="O23" s="67"/>
    </row>
    <row r="24" spans="1:15">
      <c r="A24" s="54">
        <v>12</v>
      </c>
      <c r="B24" s="56" t="s">
        <v>39</v>
      </c>
      <c r="C24" s="58" t="s">
        <v>40</v>
      </c>
      <c r="D24" s="60" t="s">
        <v>2</v>
      </c>
      <c r="E24" s="62">
        <v>50</v>
      </c>
      <c r="F24" s="64">
        <v>182.84</v>
      </c>
      <c r="G24" s="64">
        <f t="shared" ref="G24:G26" si="2">F24*E24</f>
        <v>9142</v>
      </c>
      <c r="H24" s="46"/>
      <c r="I24" s="48"/>
      <c r="J24" s="48"/>
      <c r="K24" s="48"/>
      <c r="L24" s="48"/>
      <c r="M24" s="48">
        <v>164</v>
      </c>
      <c r="N24" s="48"/>
      <c r="O24" s="66" t="s">
        <v>74</v>
      </c>
    </row>
    <row r="25" spans="1:15" ht="63.75">
      <c r="A25" s="55"/>
      <c r="B25" s="57"/>
      <c r="C25" s="59"/>
      <c r="D25" s="61"/>
      <c r="E25" s="63"/>
      <c r="F25" s="65"/>
      <c r="G25" s="65"/>
      <c r="H25" s="46"/>
      <c r="I25" s="48"/>
      <c r="J25" s="48"/>
      <c r="K25" s="48"/>
      <c r="L25" s="48"/>
      <c r="M25" s="48" t="s">
        <v>78</v>
      </c>
      <c r="N25" s="48"/>
      <c r="O25" s="67"/>
    </row>
    <row r="26" spans="1:15">
      <c r="A26" s="54">
        <v>13</v>
      </c>
      <c r="B26" s="56" t="s">
        <v>39</v>
      </c>
      <c r="C26" s="58" t="s">
        <v>41</v>
      </c>
      <c r="D26" s="60" t="s">
        <v>2</v>
      </c>
      <c r="E26" s="62">
        <v>100</v>
      </c>
      <c r="F26" s="64">
        <v>117.47</v>
      </c>
      <c r="G26" s="64">
        <f t="shared" si="2"/>
        <v>11747</v>
      </c>
      <c r="H26" s="46"/>
      <c r="I26" s="48"/>
      <c r="J26" s="48"/>
      <c r="K26" s="48"/>
      <c r="L26" s="48"/>
      <c r="M26" s="48">
        <v>105</v>
      </c>
      <c r="N26" s="48"/>
      <c r="O26" s="66" t="s">
        <v>74</v>
      </c>
    </row>
    <row r="27" spans="1:15" ht="63.75">
      <c r="A27" s="55"/>
      <c r="B27" s="57"/>
      <c r="C27" s="59"/>
      <c r="D27" s="61"/>
      <c r="E27" s="63"/>
      <c r="F27" s="65"/>
      <c r="G27" s="65"/>
      <c r="H27" s="46"/>
      <c r="I27" s="48"/>
      <c r="J27" s="48"/>
      <c r="K27" s="48"/>
      <c r="L27" s="48"/>
      <c r="M27" s="48" t="s">
        <v>77</v>
      </c>
      <c r="N27" s="48"/>
      <c r="O27" s="67"/>
    </row>
    <row r="28" spans="1:15" ht="18.75" customHeight="1">
      <c r="A28" s="54">
        <v>14</v>
      </c>
      <c r="B28" s="56" t="s">
        <v>44</v>
      </c>
      <c r="C28" s="58" t="s">
        <v>45</v>
      </c>
      <c r="D28" s="60" t="s">
        <v>46</v>
      </c>
      <c r="E28" s="62">
        <v>15</v>
      </c>
      <c r="F28" s="64">
        <v>2497.54</v>
      </c>
      <c r="G28" s="64">
        <f>E28*F28</f>
        <v>37463.1</v>
      </c>
      <c r="H28" s="47">
        <v>2399</v>
      </c>
      <c r="I28" s="47"/>
      <c r="J28" s="47"/>
      <c r="K28" s="47"/>
      <c r="L28" s="47"/>
      <c r="M28" s="47"/>
      <c r="N28" s="47"/>
      <c r="O28" s="52" t="s">
        <v>61</v>
      </c>
    </row>
    <row r="29" spans="1:15" ht="51">
      <c r="A29" s="55"/>
      <c r="B29" s="57"/>
      <c r="C29" s="59"/>
      <c r="D29" s="61"/>
      <c r="E29" s="63"/>
      <c r="F29" s="65"/>
      <c r="G29" s="65"/>
      <c r="H29" s="47" t="s">
        <v>62</v>
      </c>
      <c r="I29" s="47"/>
      <c r="J29" s="47"/>
      <c r="K29" s="47"/>
      <c r="L29" s="47"/>
      <c r="M29" s="47"/>
      <c r="N29" s="47"/>
      <c r="O29" s="53"/>
    </row>
    <row r="30" spans="1:15">
      <c r="A30" s="54">
        <v>15</v>
      </c>
      <c r="B30" s="56" t="s">
        <v>47</v>
      </c>
      <c r="C30" s="58" t="s">
        <v>48</v>
      </c>
      <c r="D30" s="60" t="s">
        <v>46</v>
      </c>
      <c r="E30" s="62">
        <v>80</v>
      </c>
      <c r="F30" s="64">
        <v>479.79</v>
      </c>
      <c r="G30" s="64">
        <f>E30*F30</f>
        <v>38383.200000000004</v>
      </c>
      <c r="H30" s="47">
        <v>479</v>
      </c>
      <c r="I30" s="47"/>
      <c r="J30" s="47"/>
      <c r="K30" s="47"/>
      <c r="L30" s="47"/>
      <c r="M30" s="47"/>
      <c r="N30" s="47"/>
      <c r="O30" s="52" t="s">
        <v>61</v>
      </c>
    </row>
    <row r="31" spans="1:15" ht="51">
      <c r="A31" s="55"/>
      <c r="B31" s="57"/>
      <c r="C31" s="59"/>
      <c r="D31" s="61"/>
      <c r="E31" s="63"/>
      <c r="F31" s="65"/>
      <c r="G31" s="65"/>
      <c r="H31" s="47" t="s">
        <v>62</v>
      </c>
      <c r="I31" s="47"/>
      <c r="J31" s="47"/>
      <c r="K31" s="47"/>
      <c r="L31" s="47"/>
      <c r="M31" s="47"/>
      <c r="N31" s="47"/>
      <c r="O31" s="53"/>
    </row>
    <row r="32" spans="1:15">
      <c r="A32" s="54">
        <v>16</v>
      </c>
      <c r="B32" s="56" t="s">
        <v>49</v>
      </c>
      <c r="C32" s="58" t="s">
        <v>50</v>
      </c>
      <c r="D32" s="60" t="s">
        <v>46</v>
      </c>
      <c r="E32" s="62">
        <v>170</v>
      </c>
      <c r="F32" s="64">
        <v>645.48</v>
      </c>
      <c r="G32" s="64">
        <f t="shared" ref="G32" si="3">E32*F32</f>
        <v>109731.6</v>
      </c>
      <c r="H32" s="47">
        <v>639.9</v>
      </c>
      <c r="I32" s="47"/>
      <c r="J32" s="47"/>
      <c r="K32" s="47"/>
      <c r="L32" s="47">
        <v>635</v>
      </c>
      <c r="M32" s="47"/>
      <c r="N32" s="47"/>
      <c r="O32" s="52" t="s">
        <v>70</v>
      </c>
    </row>
    <row r="33" spans="1:15" ht="51">
      <c r="A33" s="55"/>
      <c r="B33" s="57"/>
      <c r="C33" s="59"/>
      <c r="D33" s="61"/>
      <c r="E33" s="63"/>
      <c r="F33" s="65"/>
      <c r="G33" s="65"/>
      <c r="H33" s="47" t="s">
        <v>63</v>
      </c>
      <c r="I33" s="47"/>
      <c r="J33" s="47"/>
      <c r="K33" s="47"/>
      <c r="L33" s="47" t="s">
        <v>73</v>
      </c>
      <c r="M33" s="47"/>
      <c r="N33" s="47"/>
      <c r="O33" s="53"/>
    </row>
    <row r="34" spans="1:15">
      <c r="A34" s="54">
        <v>17</v>
      </c>
      <c r="B34" s="56" t="s">
        <v>51</v>
      </c>
      <c r="C34" s="58" t="s">
        <v>52</v>
      </c>
      <c r="D34" s="60" t="s">
        <v>46</v>
      </c>
      <c r="E34" s="62">
        <v>80</v>
      </c>
      <c r="F34" s="64">
        <v>503.17</v>
      </c>
      <c r="G34" s="64">
        <f>E34*F34</f>
        <v>40253.599999999999</v>
      </c>
      <c r="H34" s="47">
        <v>499.9</v>
      </c>
      <c r="I34" s="47"/>
      <c r="J34" s="47"/>
      <c r="K34" s="47"/>
      <c r="L34" s="47">
        <v>495</v>
      </c>
      <c r="M34" s="47"/>
      <c r="N34" s="47"/>
      <c r="O34" s="52" t="s">
        <v>70</v>
      </c>
    </row>
    <row r="35" spans="1:15" ht="51">
      <c r="A35" s="55"/>
      <c r="B35" s="57"/>
      <c r="C35" s="59"/>
      <c r="D35" s="61"/>
      <c r="E35" s="63"/>
      <c r="F35" s="65"/>
      <c r="G35" s="65"/>
      <c r="H35" s="47" t="s">
        <v>63</v>
      </c>
      <c r="I35" s="47"/>
      <c r="J35" s="47"/>
      <c r="K35" s="47"/>
      <c r="L35" s="47" t="s">
        <v>73</v>
      </c>
      <c r="M35" s="47"/>
      <c r="N35" s="47"/>
      <c r="O35" s="53"/>
    </row>
    <row r="36" spans="1:15" ht="76.5">
      <c r="A36" s="33">
        <v>18</v>
      </c>
      <c r="B36" s="3" t="s">
        <v>55</v>
      </c>
      <c r="C36" s="3" t="s">
        <v>53</v>
      </c>
      <c r="D36" s="37" t="s">
        <v>42</v>
      </c>
      <c r="E36" s="27">
        <v>1350</v>
      </c>
      <c r="F36" s="29">
        <v>41.63</v>
      </c>
      <c r="G36" s="28">
        <f>E36*F36</f>
        <v>56200.5</v>
      </c>
      <c r="H36" s="47"/>
      <c r="I36" s="47"/>
      <c r="J36" s="47"/>
      <c r="K36" s="47"/>
      <c r="L36" s="47"/>
      <c r="M36" s="47"/>
      <c r="N36" s="47"/>
      <c r="O36" s="47"/>
    </row>
    <row r="37" spans="1:15" ht="76.5">
      <c r="A37" s="33">
        <v>19</v>
      </c>
      <c r="B37" s="3" t="s">
        <v>55</v>
      </c>
      <c r="C37" s="3" t="s">
        <v>54</v>
      </c>
      <c r="D37" s="37" t="s">
        <v>42</v>
      </c>
      <c r="E37" s="27">
        <v>2000</v>
      </c>
      <c r="F37" s="29">
        <v>41.63</v>
      </c>
      <c r="G37" s="28">
        <f>E37*F37</f>
        <v>83260</v>
      </c>
      <c r="H37" s="47"/>
      <c r="I37" s="47"/>
      <c r="J37" s="47"/>
      <c r="K37" s="47"/>
      <c r="L37" s="47"/>
      <c r="M37" s="47"/>
      <c r="N37" s="47"/>
      <c r="O37" s="47"/>
    </row>
    <row r="38" spans="1:15" ht="76.5">
      <c r="A38" s="33">
        <v>20</v>
      </c>
      <c r="B38" s="3" t="s">
        <v>55</v>
      </c>
      <c r="C38" s="3" t="s">
        <v>56</v>
      </c>
      <c r="D38" s="37" t="s">
        <v>42</v>
      </c>
      <c r="E38" s="27">
        <v>900</v>
      </c>
      <c r="F38" s="29">
        <v>41.63</v>
      </c>
      <c r="G38" s="28">
        <f>E38*F38</f>
        <v>37467</v>
      </c>
      <c r="H38" s="47"/>
      <c r="I38" s="47"/>
      <c r="J38" s="47"/>
      <c r="K38" s="47"/>
      <c r="L38" s="47"/>
      <c r="M38" s="47"/>
      <c r="N38" s="47"/>
      <c r="O38" s="47"/>
    </row>
    <row r="39" spans="1:15">
      <c r="A39" s="54">
        <v>21</v>
      </c>
      <c r="B39" s="56" t="s">
        <v>57</v>
      </c>
      <c r="C39" s="58" t="s">
        <v>58</v>
      </c>
      <c r="D39" s="60" t="s">
        <v>43</v>
      </c>
      <c r="E39" s="62">
        <v>500</v>
      </c>
      <c r="F39" s="64">
        <v>266</v>
      </c>
      <c r="G39" s="64">
        <f>E39*F39</f>
        <v>133000</v>
      </c>
      <c r="H39" s="47">
        <v>109.9</v>
      </c>
      <c r="I39" s="47"/>
      <c r="J39" s="47"/>
      <c r="K39" s="47"/>
      <c r="L39" s="47">
        <v>265</v>
      </c>
      <c r="M39" s="47"/>
      <c r="N39" s="47"/>
      <c r="O39" s="52" t="s">
        <v>61</v>
      </c>
    </row>
    <row r="40" spans="1:15" ht="51">
      <c r="A40" s="55"/>
      <c r="B40" s="57"/>
      <c r="C40" s="59"/>
      <c r="D40" s="61"/>
      <c r="E40" s="63"/>
      <c r="F40" s="65"/>
      <c r="G40" s="65"/>
      <c r="H40" s="47" t="s">
        <v>64</v>
      </c>
      <c r="I40" s="47"/>
      <c r="J40" s="47"/>
      <c r="K40" s="47"/>
      <c r="L40" s="47" t="s">
        <v>72</v>
      </c>
      <c r="M40" s="47"/>
      <c r="N40" s="47"/>
      <c r="O40" s="53"/>
    </row>
    <row r="41" spans="1:15">
      <c r="G41" s="44">
        <f>SUM(G6:G39)</f>
        <v>12612304.399999999</v>
      </c>
      <c r="H41" s="44"/>
      <c r="I41" s="49"/>
      <c r="J41" s="49"/>
      <c r="K41" s="49"/>
      <c r="L41" s="49"/>
      <c r="M41" s="49"/>
      <c r="N41" s="49"/>
      <c r="O41" s="49"/>
    </row>
  </sheetData>
  <mergeCells count="108">
    <mergeCell ref="O16:O17"/>
    <mergeCell ref="O22:O23"/>
    <mergeCell ref="O19:O20"/>
    <mergeCell ref="O24:O25"/>
    <mergeCell ref="O26:O27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A19:A20"/>
    <mergeCell ref="B19:B20"/>
    <mergeCell ref="A26:A27"/>
    <mergeCell ref="B26:B27"/>
    <mergeCell ref="A22:A23"/>
    <mergeCell ref="G32:G33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C32:C33"/>
    <mergeCell ref="D32:D33"/>
    <mergeCell ref="E32:E33"/>
    <mergeCell ref="F32:F33"/>
    <mergeCell ref="G39:G40"/>
    <mergeCell ref="A7:A8"/>
    <mergeCell ref="B7:B8"/>
    <mergeCell ref="C7:C8"/>
    <mergeCell ref="D7:D8"/>
    <mergeCell ref="E7:E8"/>
    <mergeCell ref="F7:F8"/>
    <mergeCell ref="G7:G8"/>
    <mergeCell ref="A14:A15"/>
    <mergeCell ref="B14:B15"/>
    <mergeCell ref="A39:A40"/>
    <mergeCell ref="B39:B40"/>
    <mergeCell ref="C39:C40"/>
    <mergeCell ref="D39:D40"/>
    <mergeCell ref="E39:E40"/>
    <mergeCell ref="F39:F40"/>
    <mergeCell ref="A16:A17"/>
    <mergeCell ref="B16:B17"/>
    <mergeCell ref="C16:C17"/>
    <mergeCell ref="D16:D17"/>
    <mergeCell ref="E16:E17"/>
    <mergeCell ref="E12:E13"/>
    <mergeCell ref="F12:F13"/>
    <mergeCell ref="G12:G13"/>
    <mergeCell ref="F26:F27"/>
    <mergeCell ref="G26:G27"/>
    <mergeCell ref="C22:C23"/>
    <mergeCell ref="D22:D23"/>
    <mergeCell ref="C19:C20"/>
    <mergeCell ref="D19:D20"/>
    <mergeCell ref="E19:E20"/>
    <mergeCell ref="F19:F20"/>
    <mergeCell ref="C26:C27"/>
    <mergeCell ref="D26:D27"/>
    <mergeCell ref="E26:E27"/>
    <mergeCell ref="F24:F25"/>
    <mergeCell ref="G24:G25"/>
    <mergeCell ref="E24:E25"/>
    <mergeCell ref="E22:E23"/>
    <mergeCell ref="F22:F23"/>
    <mergeCell ref="G22:G23"/>
    <mergeCell ref="C14:C15"/>
    <mergeCell ref="D14:D15"/>
    <mergeCell ref="E14:E15"/>
    <mergeCell ref="F14:F15"/>
    <mergeCell ref="G14:G15"/>
    <mergeCell ref="O28:O29"/>
    <mergeCell ref="O30:O31"/>
    <mergeCell ref="O32:O33"/>
    <mergeCell ref="O34:O35"/>
    <mergeCell ref="O39:O40"/>
    <mergeCell ref="A9:A10"/>
    <mergeCell ref="B9:B10"/>
    <mergeCell ref="C9:C10"/>
    <mergeCell ref="D9:D10"/>
    <mergeCell ref="E9:E10"/>
    <mergeCell ref="F9:F10"/>
    <mergeCell ref="G9:G10"/>
    <mergeCell ref="F16:F17"/>
    <mergeCell ref="G16:G17"/>
    <mergeCell ref="A12:A13"/>
    <mergeCell ref="B12:B13"/>
    <mergeCell ref="C12:C13"/>
    <mergeCell ref="D12:D13"/>
    <mergeCell ref="B22:B23"/>
    <mergeCell ref="G19:G20"/>
    <mergeCell ref="A24:A25"/>
    <mergeCell ref="B24:B25"/>
    <mergeCell ref="C24:C25"/>
    <mergeCell ref="D24:D25"/>
  </mergeCells>
  <pageMargins left="0.39370078740157483" right="0.23622047244094491" top="0.43307086614173229" bottom="0.39370078740157483" header="0.31496062992125984" footer="0.31496062992125984"/>
  <pageSetup paperSize="9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B6" sqref="B6:G41"/>
    </sheetView>
  </sheetViews>
  <sheetFormatPr defaultRowHeight="15"/>
  <cols>
    <col min="1" max="1" width="7.7109375" style="8" customWidth="1"/>
    <col min="2" max="2" width="21.42578125" customWidth="1"/>
    <col min="3" max="3" width="41.42578125" style="1" customWidth="1"/>
    <col min="4" max="4" width="14.85546875" customWidth="1"/>
    <col min="5" max="5" width="13.5703125" customWidth="1"/>
    <col min="6" max="6" width="15.28515625" style="10" customWidth="1"/>
    <col min="7" max="7" width="23.5703125" style="10" customWidth="1"/>
  </cols>
  <sheetData>
    <row r="1" spans="1:7" ht="21">
      <c r="C1" s="23" t="s">
        <v>10</v>
      </c>
    </row>
    <row r="2" spans="1:7" s="14" customFormat="1">
      <c r="B2" s="15"/>
      <c r="G2" s="16"/>
    </row>
    <row r="3" spans="1:7" s="14" customFormat="1" ht="36.75" customHeight="1">
      <c r="B3" s="68" t="s">
        <v>11</v>
      </c>
      <c r="C3" s="68"/>
      <c r="D3" s="68"/>
      <c r="E3" s="68"/>
      <c r="F3" s="68"/>
      <c r="G3" s="68"/>
    </row>
    <row r="4" spans="1:7" s="14" customFormat="1" ht="12.75">
      <c r="G4" s="16"/>
    </row>
    <row r="5" spans="1:7" s="14" customFormat="1" ht="30" customHeight="1">
      <c r="A5" s="17" t="s">
        <v>3</v>
      </c>
      <c r="B5" s="18" t="s">
        <v>4</v>
      </c>
      <c r="C5" s="19" t="s">
        <v>5</v>
      </c>
      <c r="D5" s="20" t="s">
        <v>6</v>
      </c>
      <c r="E5" s="21" t="s">
        <v>7</v>
      </c>
      <c r="F5" s="22" t="s">
        <v>8</v>
      </c>
      <c r="G5" s="22" t="s">
        <v>9</v>
      </c>
    </row>
    <row r="6" spans="1:7">
      <c r="A6" s="9">
        <v>1</v>
      </c>
      <c r="B6" s="3"/>
      <c r="C6" s="3"/>
      <c r="D6" s="2"/>
      <c r="E6" s="2"/>
      <c r="F6" s="11"/>
      <c r="G6" s="11"/>
    </row>
    <row r="7" spans="1:7">
      <c r="A7" s="9">
        <v>2</v>
      </c>
      <c r="B7" s="3"/>
      <c r="C7" s="3"/>
      <c r="D7" s="2"/>
      <c r="E7" s="2"/>
      <c r="F7" s="11"/>
      <c r="G7" s="11"/>
    </row>
    <row r="8" spans="1:7">
      <c r="A8" s="9">
        <v>3</v>
      </c>
      <c r="B8" s="3"/>
      <c r="C8" s="3"/>
      <c r="D8" s="2"/>
      <c r="E8" s="2"/>
      <c r="F8" s="11"/>
      <c r="G8" s="11"/>
    </row>
    <row r="9" spans="1:7">
      <c r="A9" s="9">
        <v>4</v>
      </c>
      <c r="B9" s="3"/>
      <c r="C9" s="3"/>
      <c r="D9" s="2"/>
      <c r="E9" s="2"/>
      <c r="F9" s="11"/>
      <c r="G9" s="11"/>
    </row>
    <row r="10" spans="1:7">
      <c r="A10" s="9">
        <v>5</v>
      </c>
      <c r="B10" s="3"/>
      <c r="C10" s="3"/>
      <c r="D10" s="2"/>
      <c r="E10" s="2"/>
      <c r="F10" s="11"/>
      <c r="G10" s="11"/>
    </row>
    <row r="11" spans="1:7">
      <c r="A11" s="9">
        <v>6</v>
      </c>
      <c r="B11" s="3"/>
      <c r="C11" s="3"/>
      <c r="D11" s="2"/>
      <c r="E11" s="2"/>
      <c r="F11" s="11"/>
      <c r="G11" s="11"/>
    </row>
    <row r="12" spans="1:7">
      <c r="A12" s="9">
        <v>7</v>
      </c>
      <c r="B12" s="3"/>
      <c r="C12" s="3"/>
      <c r="D12" s="2"/>
      <c r="E12" s="2"/>
      <c r="F12" s="11"/>
      <c r="G12" s="11"/>
    </row>
    <row r="13" spans="1:7">
      <c r="A13" s="9">
        <v>8</v>
      </c>
      <c r="B13" s="3"/>
      <c r="C13" s="3"/>
      <c r="D13" s="2"/>
      <c r="E13" s="2"/>
      <c r="F13" s="11"/>
      <c r="G13" s="11"/>
    </row>
    <row r="14" spans="1:7">
      <c r="A14" s="9">
        <v>9</v>
      </c>
      <c r="B14" s="3"/>
      <c r="C14" s="3"/>
      <c r="D14" s="2"/>
      <c r="E14" s="2"/>
      <c r="F14" s="11"/>
      <c r="G14" s="11"/>
    </row>
    <row r="15" spans="1:7">
      <c r="A15" s="9">
        <v>10</v>
      </c>
      <c r="B15" s="3"/>
      <c r="C15" s="3"/>
      <c r="D15" s="2"/>
      <c r="E15" s="2"/>
      <c r="F15" s="11"/>
      <c r="G15" s="11"/>
    </row>
    <row r="16" spans="1:7">
      <c r="A16" s="9">
        <v>11</v>
      </c>
      <c r="B16" s="3"/>
      <c r="C16" s="3"/>
      <c r="D16" s="2"/>
      <c r="E16" s="2"/>
      <c r="F16" s="11"/>
      <c r="G16" s="11"/>
    </row>
    <row r="17" spans="1:7">
      <c r="A17" s="9">
        <v>12</v>
      </c>
      <c r="B17" s="3"/>
      <c r="C17" s="3"/>
      <c r="D17" s="2"/>
      <c r="E17" s="2"/>
      <c r="F17" s="11"/>
      <c r="G17" s="11"/>
    </row>
    <row r="18" spans="1:7">
      <c r="A18" s="9">
        <v>13</v>
      </c>
      <c r="B18" s="3"/>
      <c r="C18" s="3"/>
      <c r="D18" s="2"/>
      <c r="E18" s="2"/>
      <c r="F18" s="11"/>
      <c r="G18" s="11"/>
    </row>
    <row r="19" spans="1:7">
      <c r="A19" s="9">
        <v>14</v>
      </c>
      <c r="B19" s="3"/>
      <c r="C19" s="3"/>
      <c r="D19" s="2"/>
      <c r="E19" s="2"/>
      <c r="F19" s="11"/>
      <c r="G19" s="11"/>
    </row>
    <row r="20" spans="1:7">
      <c r="A20" s="9">
        <v>15</v>
      </c>
      <c r="B20" s="3"/>
      <c r="C20" s="3"/>
      <c r="D20" s="2"/>
      <c r="E20" s="2"/>
      <c r="F20" s="11"/>
      <c r="G20" s="11"/>
    </row>
    <row r="21" spans="1:7">
      <c r="A21" s="9">
        <v>16</v>
      </c>
      <c r="B21" s="3"/>
      <c r="C21" s="3"/>
      <c r="D21" s="2"/>
      <c r="E21" s="2"/>
      <c r="F21" s="11"/>
      <c r="G21" s="11"/>
    </row>
    <row r="22" spans="1:7">
      <c r="A22" s="9">
        <v>17</v>
      </c>
      <c r="B22" s="3"/>
      <c r="C22" s="3"/>
      <c r="D22" s="2"/>
      <c r="E22" s="2"/>
      <c r="F22" s="11"/>
      <c r="G22" s="11"/>
    </row>
    <row r="23" spans="1:7">
      <c r="A23" s="9">
        <v>18</v>
      </c>
      <c r="B23" s="3"/>
      <c r="C23" s="3"/>
      <c r="D23" s="2"/>
      <c r="E23" s="2"/>
      <c r="F23" s="11"/>
      <c r="G23" s="11"/>
    </row>
    <row r="24" spans="1:7">
      <c r="A24" s="9">
        <v>19</v>
      </c>
      <c r="B24" s="3"/>
      <c r="C24" s="3"/>
      <c r="D24" s="2"/>
      <c r="E24" s="2"/>
      <c r="F24" s="11"/>
      <c r="G24" s="11"/>
    </row>
    <row r="25" spans="1:7">
      <c r="A25" s="9">
        <v>20</v>
      </c>
      <c r="B25" s="3"/>
      <c r="C25" s="3"/>
      <c r="D25" s="2"/>
      <c r="E25" s="2"/>
      <c r="F25" s="11"/>
      <c r="G25" s="11"/>
    </row>
    <row r="26" spans="1:7">
      <c r="A26" s="9">
        <v>21</v>
      </c>
      <c r="B26" s="3"/>
      <c r="C26" s="3"/>
      <c r="D26" s="2"/>
      <c r="E26" s="2"/>
      <c r="F26" s="11"/>
      <c r="G26" s="11"/>
    </row>
    <row r="27" spans="1:7">
      <c r="A27" s="9">
        <v>22</v>
      </c>
      <c r="B27" s="3"/>
      <c r="C27" s="3"/>
      <c r="D27" s="2"/>
      <c r="E27" s="2"/>
      <c r="F27" s="11"/>
      <c r="G27" s="11"/>
    </row>
    <row r="28" spans="1:7">
      <c r="A28" s="9">
        <v>23</v>
      </c>
      <c r="B28" s="3"/>
      <c r="C28" s="3"/>
      <c r="D28" s="2"/>
      <c r="E28" s="2"/>
      <c r="F28" s="11"/>
      <c r="G28" s="11"/>
    </row>
    <row r="29" spans="1:7">
      <c r="A29" s="9">
        <v>24</v>
      </c>
      <c r="B29" s="3"/>
      <c r="C29" s="3"/>
      <c r="D29" s="2"/>
      <c r="E29" s="2"/>
      <c r="F29" s="11"/>
      <c r="G29" s="11"/>
    </row>
    <row r="30" spans="1:7">
      <c r="A30" s="9">
        <v>25</v>
      </c>
      <c r="B30" s="3"/>
      <c r="C30" s="3"/>
      <c r="D30" s="2"/>
      <c r="E30" s="2"/>
      <c r="F30" s="11"/>
      <c r="G30" s="11"/>
    </row>
    <row r="31" spans="1:7">
      <c r="A31" s="9">
        <v>26</v>
      </c>
      <c r="B31" s="3"/>
      <c r="C31" s="3"/>
      <c r="D31" s="2"/>
      <c r="E31" s="2"/>
      <c r="F31" s="11"/>
      <c r="G31" s="11"/>
    </row>
    <row r="32" spans="1:7">
      <c r="A32" s="9">
        <v>27</v>
      </c>
      <c r="B32" s="3"/>
      <c r="C32" s="3"/>
      <c r="D32" s="2"/>
      <c r="E32" s="2"/>
      <c r="F32" s="11"/>
      <c r="G32" s="11"/>
    </row>
    <row r="33" spans="1:7">
      <c r="A33" s="9">
        <v>28</v>
      </c>
      <c r="B33" s="3"/>
      <c r="C33" s="3"/>
      <c r="D33" s="2"/>
      <c r="E33" s="2"/>
      <c r="F33" s="11"/>
      <c r="G33" s="11"/>
    </row>
    <row r="34" spans="1:7">
      <c r="A34" s="9">
        <v>29</v>
      </c>
      <c r="B34" s="3"/>
      <c r="C34" s="3"/>
      <c r="D34" s="2"/>
      <c r="E34" s="2"/>
      <c r="F34" s="11"/>
      <c r="G34" s="11"/>
    </row>
    <row r="35" spans="1:7">
      <c r="A35" s="9">
        <v>30</v>
      </c>
      <c r="B35" s="3"/>
      <c r="C35" s="3"/>
      <c r="D35" s="2"/>
      <c r="E35" s="2"/>
      <c r="F35" s="11"/>
      <c r="G35" s="11"/>
    </row>
    <row r="36" spans="1:7">
      <c r="A36" s="9">
        <v>31</v>
      </c>
      <c r="B36" s="3"/>
      <c r="C36" s="3"/>
      <c r="D36" s="2"/>
      <c r="E36" s="2"/>
      <c r="F36" s="11"/>
      <c r="G36" s="11"/>
    </row>
    <row r="37" spans="1:7">
      <c r="A37" s="9">
        <v>32</v>
      </c>
      <c r="B37" s="3"/>
      <c r="C37" s="3"/>
      <c r="D37" s="2"/>
      <c r="E37" s="2"/>
      <c r="F37" s="11"/>
      <c r="G37" s="11"/>
    </row>
    <row r="38" spans="1:7">
      <c r="A38" s="9">
        <v>33</v>
      </c>
      <c r="B38" s="4"/>
      <c r="C38" s="4"/>
      <c r="D38" s="5"/>
      <c r="E38" s="5"/>
      <c r="F38" s="12"/>
      <c r="G38" s="11"/>
    </row>
    <row r="39" spans="1:7">
      <c r="A39" s="9">
        <v>34</v>
      </c>
      <c r="B39" s="4"/>
      <c r="C39" s="4"/>
      <c r="D39" s="5"/>
      <c r="E39" s="5"/>
      <c r="F39" s="12"/>
      <c r="G39" s="11"/>
    </row>
    <row r="40" spans="1:7">
      <c r="A40" s="9">
        <v>35</v>
      </c>
      <c r="B40" s="4"/>
      <c r="C40" s="4"/>
      <c r="D40" s="6"/>
      <c r="E40" s="6"/>
      <c r="F40" s="13"/>
      <c r="G40" s="11"/>
    </row>
    <row r="41" spans="1:7">
      <c r="A41" s="9">
        <v>36</v>
      </c>
      <c r="B41" s="7"/>
      <c r="C41" s="7"/>
      <c r="D41" s="5"/>
      <c r="E41" s="5"/>
      <c r="F41" s="12"/>
      <c r="G41" s="11"/>
    </row>
    <row r="42" spans="1:7">
      <c r="G42" s="10">
        <f>SUM(G6:G41)</f>
        <v>0</v>
      </c>
    </row>
  </sheetData>
  <mergeCells count="1">
    <mergeCell ref="B3:G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Nach.Apteka</cp:lastModifiedBy>
  <cp:lastPrinted>2019-02-18T11:32:44Z</cp:lastPrinted>
  <dcterms:created xsi:type="dcterms:W3CDTF">2018-09-04T05:48:15Z</dcterms:created>
  <dcterms:modified xsi:type="dcterms:W3CDTF">2019-02-21T07:50:51Z</dcterms:modified>
</cp:coreProperties>
</file>