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ublic\share\2022 год\Объявление\Объявление 22 МИ\"/>
    </mc:Choice>
  </mc:AlternateContent>
  <bookViews>
    <workbookView xWindow="0" yWindow="0" windowWidth="28800" windowHeight="1230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G25" i="1" l="1"/>
  <c r="G24" i="1"/>
  <c r="G3" i="1" l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" i="1"/>
</calcChain>
</file>

<file path=xl/sharedStrings.xml><?xml version="1.0" encoding="utf-8"?>
<sst xmlns="http://schemas.openxmlformats.org/spreadsheetml/2006/main" count="107" uniqueCount="58">
  <si>
    <t>Наименование</t>
  </si>
  <si>
    <t>шт</t>
  </si>
  <si>
    <t>Ножницы хирургические, изогнутые, тупоконечные 145 мм</t>
  </si>
  <si>
    <t>Игла предназначена для эксплантации костного мозга</t>
  </si>
  <si>
    <t>игла для забора костного мозга</t>
  </si>
  <si>
    <t>Cпинальная игла для спинномозговой анестезии и диагностической пункции, размером G 19 x 3½", 0,7*75 мм</t>
  </si>
  <si>
    <t>Игла предназначена для эксплантации (забора) костного мозга из подвздошной кости 15G 10-30 mm max 50 mm MCN 03рукоять повышенной комфортности , игла из сверх прочной стали, на дистальном конце иглы имеются два дополнительных отверстия для улучшения забора костного мозга.</t>
  </si>
  <si>
    <t>для забора костного мозга BIOMID, ВМ 13-G 7 на дистальном конце иглы имеются дополнительные отверстия для улучшения забора костного мозга.</t>
  </si>
  <si>
    <t>для забора костного мозга BIOMID, ВМ 13-G 11 на дистальном конце иглы имеются дополнительные отверстия для улучшения забора костного мозга.</t>
  </si>
  <si>
    <t>Тонкостенная игла со срезом типа Квинке, с эргономичным держателем с прозрачным павильоном, с цветовой кодировкой ручки стилета и с проводниковой иглой. Размером G 19 x 3½", 0,7*75 мм</t>
  </si>
  <si>
    <t>Педиатрическая цельнолитая артериальная канюля 6Fr</t>
  </si>
  <si>
    <t>Педиатрическая цельнолитая артериальная канюля 14Fr</t>
  </si>
  <si>
    <t>шапочка фиксатор №5</t>
  </si>
  <si>
    <t>Шапочка фиксатор №6</t>
  </si>
  <si>
    <t>Аппарат сшивающий циркулярный со скобками и регулируемой высотой их закрытия эндоскопический изогнутый ILS (25 мм, 28 см)</t>
  </si>
  <si>
    <t>Клипсы LIGACLIP EXTRA (средние, по 9 в кассете)</t>
  </si>
  <si>
    <t>Клипсы LIGACLIP EXTRA (средне-большие, по 6 в кассете)</t>
  </si>
  <si>
    <t xml:space="preserve">Отсосная банка   </t>
  </si>
  <si>
    <t xml:space="preserve">Медицинские ножницы </t>
  </si>
  <si>
    <t>Железные лотки размером 60*30*см</t>
  </si>
  <si>
    <t>Ректальный зонд</t>
  </si>
  <si>
    <t>Набор для сифонных клизм</t>
  </si>
  <si>
    <t>№5 светло-зеленая</t>
  </si>
  <si>
    <t>№6 бордовая</t>
  </si>
  <si>
    <t>Отсосная банка  к аппарату производства KARL  STORS   duomat</t>
  </si>
  <si>
    <t>№18, 22,24,26,28,30</t>
  </si>
  <si>
    <t>полуавтоматический биопсийный набор мягких тканей и печени</t>
  </si>
  <si>
    <t>16 G</t>
  </si>
  <si>
    <t>Шлемы для ЭЭГ</t>
  </si>
  <si>
    <t>Подушечка для чистки  электродов о\р</t>
  </si>
  <si>
    <t>Подушечка для чистки  электродов о\р, упаковка 50 шт</t>
  </si>
  <si>
    <t>№                 лота</t>
  </si>
  <si>
    <t>Характеристика</t>
  </si>
  <si>
    <t>Ед.изм</t>
  </si>
  <si>
    <t>Кол-во</t>
  </si>
  <si>
    <t>Цена</t>
  </si>
  <si>
    <t>Сумма, тенге</t>
  </si>
  <si>
    <t>уп</t>
  </si>
  <si>
    <t>Канюли характеризуются тонкостенным скошенным наконечником удлиненным цельнолитым устойчивым к перегибам корпусом с армированными стенками.Конструкция обеспечивает высокую скорость потока с минимальной разницей давления.Flow-Guard интрадюсер и нанесенные отметки глубины введения позволяют добиться наиболее точного расположения канюли.22.9 см длина. Коннектор 1/4 (0.64см) с люер-портом 6 Fr. (2.0мм) 1уп=5шт</t>
  </si>
  <si>
    <t>Канюли характеризуются тонкостенным скошенным наконечником удлиненным цельнолитым устойчивым к перегибам корпусом с армированными стенками.Конструкция обеспечивает высокую скорость потока с минимальной разницей давления.Flow-Guard интрадюсер и нанесенные отметки глубины введения позволяют добиться наиболее точного расположения канюли.22.9 см длина. Коннектор 1/4 (0.64см) с люер-портом 14 Fr. (5.3мм) 1уп=5шт</t>
  </si>
  <si>
    <t xml:space="preserve">катетер тенкоф </t>
  </si>
  <si>
    <t>катетер для перитонеального диализа, 42 см</t>
  </si>
  <si>
    <t>Набор катетеров для эпидуральной анестезии</t>
  </si>
  <si>
    <t xml:space="preserve">Набор для проведения эпидуральной анестезии, в состав набора входит: Эпидуральная игла 18G, наружный диаметр 1.3мм, внутренний диаметр 1.0мм, длина рабочей части 80мм, общая длина 105мм, цветовая маркировка павильона, крыльев-упоров и наконечника мандрена – синий цвет, вытравленная маркировка на игле на уровне 3 см, далее каждый 1 см. </t>
  </si>
  <si>
    <t>Левофлоксацин</t>
  </si>
  <si>
    <t>Капли глазные, 5 мг/мл, 5 мл, №1</t>
  </si>
  <si>
    <t>Флакон</t>
  </si>
  <si>
    <t>ТОО "Медтроник Казахстан"</t>
  </si>
  <si>
    <t>ТОО "Mitek Almaty" (Митек Алматы)</t>
  </si>
  <si>
    <t>ТОО "Atlant MT"</t>
  </si>
  <si>
    <t>ТОО "КФК МЕДСЕРВИС ПЛЮС"</t>
  </si>
  <si>
    <t>Победитель</t>
  </si>
  <si>
    <t xml:space="preserve">49 000,00                                        Катетер перитонеальный педиатрический Tenckhoff, Разовый ввоз KZ77VBY00052000, пр-ва Covidien Manufacturing Solutions S.A. Коста-Рика   </t>
  </si>
  <si>
    <t>179 500,00                       не соответствует РУ</t>
  </si>
  <si>
    <t>179 500,00                        не соответствует РУ</t>
  </si>
  <si>
    <t>98 000,00                        подушечка для очистки электродов и чехол, пр-ва БОВА электроник ГмбХ и Ко. КГ, Германия, РК-МТ-7№014614</t>
  </si>
  <si>
    <t>1405,71                       Сигницеф, пр-ва  СЕНТИСС ФАРМА Пвт.Лтд., Индия, РК-ЛС-5№018673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</si>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</sst>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 CYR"/>
      <family val="2"/>
      <charset val="204"/>
    </font>
    <font>
      <sz val="8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sz val="10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2" fillId="0" borderId="0">
      <alignment horizontal="center"/>
    </xf>
    <xf numFmtId="0" fontId="3" fillId="0" borderId="0">
      <alignment horizontal="left"/>
    </xf>
    <xf numFmtId="43" fontId="4" fillId="0" borderId="0" applyFont="0" applyFill="0" applyBorder="0" applyAlignment="0" applyProtection="0"/>
  </cellStyleXfs>
  <cellXfs count="31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43" fontId="5" fillId="2" borderId="1" xfId="5" applyFont="1" applyFill="1" applyBorder="1" applyAlignment="1">
      <alignment horizontal="center" vertical="center"/>
    </xf>
    <xf numFmtId="43" fontId="6" fillId="2" borderId="1" xfId="5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43" fontId="8" fillId="0" borderId="1" xfId="5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43" fontId="7" fillId="0" borderId="1" xfId="5" applyFont="1" applyFill="1" applyBorder="1" applyAlignment="1">
      <alignment horizontal="center" vertical="center" wrapText="1"/>
    </xf>
    <xf numFmtId="43" fontId="7" fillId="0" borderId="1" xfId="5" applyFont="1" applyFill="1" applyBorder="1" applyAlignment="1">
      <alignment horizontal="center" vertical="center"/>
    </xf>
    <xf numFmtId="43" fontId="7" fillId="0" borderId="0" xfId="5" applyFont="1" applyAlignment="1">
      <alignment horizontal="center" vertical="center"/>
    </xf>
    <xf numFmtId="43" fontId="5" fillId="0" borderId="0" xfId="5" applyFont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3" fontId="8" fillId="2" borderId="1" xfId="0" applyNumberFormat="1" applyFont="1" applyFill="1" applyBorder="1" applyAlignment="1">
      <alignment horizontal="center" vertical="center"/>
    </xf>
    <xf numFmtId="43" fontId="8" fillId="2" borderId="1" xfId="2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4" fontId="9" fillId="0" borderId="1" xfId="0" applyNumberFormat="1" applyFont="1" applyBorder="1" applyAlignment="1">
      <alignment horizontal="center" vertical="center" wrapText="1"/>
    </xf>
    <xf numFmtId="43" fontId="5" fillId="3" borderId="1" xfId="5" applyFont="1" applyFill="1" applyBorder="1" applyAlignment="1">
      <alignment horizontal="center" vertical="center" wrapText="1"/>
    </xf>
    <xf numFmtId="43" fontId="5" fillId="3" borderId="1" xfId="5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43" fontId="7" fillId="3" borderId="1" xfId="5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43" fontId="7" fillId="3" borderId="1" xfId="5" applyFont="1" applyFill="1" applyBorder="1" applyAlignment="1">
      <alignment horizontal="center" vertical="center" wrapText="1"/>
    </xf>
    <xf numFmtId="43" fontId="7" fillId="4" borderId="1" xfId="5" applyFont="1" applyFill="1" applyBorder="1" applyAlignment="1">
      <alignment horizontal="center" vertical="center" wrapText="1"/>
    </xf>
  </cellXfs>
  <cellStyles count="6">
    <cellStyle name="Обычный" xfId="0" builtinId="0"/>
    <cellStyle name="Обычный 2" xfId="1"/>
    <cellStyle name="Обычный 2 2" xfId="3"/>
    <cellStyle name="Обычный 2 3" xfId="4"/>
    <cellStyle name="Финансовый" xfId="5" builtinId="3"/>
    <cellStyle name="Финансов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tabSelected="1" topLeftCell="A11" zoomScaleNormal="100" workbookViewId="0">
      <selection activeCell="B15" sqref="B15"/>
    </sheetView>
  </sheetViews>
  <sheetFormatPr defaultRowHeight="12.75" x14ac:dyDescent="0.25"/>
  <cols>
    <col min="1" max="1" width="9.28515625" style="9" customWidth="1"/>
    <col min="2" max="2" width="25.85546875" style="9" customWidth="1"/>
    <col min="3" max="3" width="58.28515625" style="9" customWidth="1"/>
    <col min="4" max="4" width="9.140625" style="9"/>
    <col min="5" max="5" width="8.85546875" style="9" customWidth="1"/>
    <col min="6" max="6" width="12.7109375" style="14" bestFit="1" customWidth="1"/>
    <col min="7" max="7" width="15" style="14" customWidth="1"/>
    <col min="8" max="8" width="18.5703125" style="14" customWidth="1"/>
    <col min="9" max="9" width="30.5703125" style="14" customWidth="1"/>
    <col min="10" max="10" width="23.42578125" style="14" customWidth="1"/>
    <col min="11" max="11" width="18.7109375" style="14" customWidth="1"/>
    <col min="12" max="12" width="17.28515625" style="9" bestFit="1" customWidth="1"/>
    <col min="13" max="16384" width="9.140625" style="9"/>
  </cols>
  <sheetData>
    <row r="1" spans="1:12" ht="38.25" x14ac:dyDescent="0.25">
      <c r="A1" s="1" t="s">
        <v>31</v>
      </c>
      <c r="B1" s="2" t="s">
        <v>0</v>
      </c>
      <c r="C1" s="2" t="s">
        <v>32</v>
      </c>
      <c r="D1" s="2" t="s">
        <v>33</v>
      </c>
      <c r="E1" s="2" t="s">
        <v>34</v>
      </c>
      <c r="F1" s="3" t="s">
        <v>35</v>
      </c>
      <c r="G1" s="4" t="s">
        <v>36</v>
      </c>
      <c r="H1" s="24" t="s">
        <v>47</v>
      </c>
      <c r="I1" s="24" t="s">
        <v>48</v>
      </c>
      <c r="J1" s="25" t="s">
        <v>49</v>
      </c>
      <c r="K1" s="24" t="s">
        <v>50</v>
      </c>
      <c r="L1" s="26" t="s">
        <v>51</v>
      </c>
    </row>
    <row r="2" spans="1:12" ht="63.75" x14ac:dyDescent="0.25">
      <c r="A2" s="10">
        <v>1</v>
      </c>
      <c r="B2" s="5" t="s">
        <v>3</v>
      </c>
      <c r="C2" s="5" t="s">
        <v>6</v>
      </c>
      <c r="D2" s="10" t="s">
        <v>1</v>
      </c>
      <c r="E2" s="11">
        <v>2</v>
      </c>
      <c r="F2" s="12">
        <v>10000</v>
      </c>
      <c r="G2" s="13">
        <f>E2*F2</f>
        <v>20000</v>
      </c>
      <c r="H2" s="27"/>
      <c r="I2" s="27"/>
      <c r="J2" s="27"/>
      <c r="K2" s="27"/>
      <c r="L2" s="28" t="s">
        <v>57</v>
      </c>
    </row>
    <row r="3" spans="1:12" ht="38.25" x14ac:dyDescent="0.25">
      <c r="A3" s="10">
        <v>2</v>
      </c>
      <c r="B3" s="5" t="s">
        <v>4</v>
      </c>
      <c r="C3" s="5" t="s">
        <v>7</v>
      </c>
      <c r="D3" s="10" t="s">
        <v>1</v>
      </c>
      <c r="E3" s="11">
        <v>2</v>
      </c>
      <c r="F3" s="12">
        <v>10000</v>
      </c>
      <c r="G3" s="13">
        <f t="shared" ref="G3:G24" si="0">E3*F3</f>
        <v>20000</v>
      </c>
      <c r="H3" s="27"/>
      <c r="I3" s="27"/>
      <c r="J3" s="27"/>
      <c r="K3" s="27"/>
      <c r="L3" s="28" t="s">
        <v>57</v>
      </c>
    </row>
    <row r="4" spans="1:12" ht="38.25" x14ac:dyDescent="0.25">
      <c r="A4" s="10">
        <v>3</v>
      </c>
      <c r="B4" s="5" t="s">
        <v>4</v>
      </c>
      <c r="C4" s="5" t="s">
        <v>8</v>
      </c>
      <c r="D4" s="10" t="s">
        <v>1</v>
      </c>
      <c r="E4" s="11">
        <v>2</v>
      </c>
      <c r="F4" s="12">
        <v>10000</v>
      </c>
      <c r="G4" s="13">
        <f t="shared" si="0"/>
        <v>20000</v>
      </c>
      <c r="H4" s="27"/>
      <c r="I4" s="27"/>
      <c r="J4" s="27"/>
      <c r="K4" s="27"/>
      <c r="L4" s="28" t="s">
        <v>57</v>
      </c>
    </row>
    <row r="5" spans="1:12" ht="63.75" x14ac:dyDescent="0.25">
      <c r="A5" s="10">
        <v>4</v>
      </c>
      <c r="B5" s="5" t="s">
        <v>5</v>
      </c>
      <c r="C5" s="5" t="s">
        <v>9</v>
      </c>
      <c r="D5" s="10" t="s">
        <v>1</v>
      </c>
      <c r="E5" s="11">
        <v>200</v>
      </c>
      <c r="F5" s="12">
        <v>2500</v>
      </c>
      <c r="G5" s="13">
        <f t="shared" si="0"/>
        <v>500000</v>
      </c>
      <c r="H5" s="27"/>
      <c r="I5" s="27"/>
      <c r="J5" s="27"/>
      <c r="K5" s="27"/>
      <c r="L5" s="28" t="s">
        <v>57</v>
      </c>
    </row>
    <row r="6" spans="1:12" ht="102" x14ac:dyDescent="0.25">
      <c r="A6" s="10">
        <v>5</v>
      </c>
      <c r="B6" s="5" t="s">
        <v>10</v>
      </c>
      <c r="C6" s="5" t="s">
        <v>38</v>
      </c>
      <c r="D6" s="10" t="s">
        <v>37</v>
      </c>
      <c r="E6" s="11">
        <v>2</v>
      </c>
      <c r="F6" s="12">
        <v>179500</v>
      </c>
      <c r="G6" s="13">
        <f t="shared" si="0"/>
        <v>359000</v>
      </c>
      <c r="H6" s="29" t="s">
        <v>53</v>
      </c>
      <c r="I6" s="27"/>
      <c r="J6" s="27"/>
      <c r="K6" s="27"/>
      <c r="L6" s="28" t="s">
        <v>57</v>
      </c>
    </row>
    <row r="7" spans="1:12" ht="102" x14ac:dyDescent="0.25">
      <c r="A7" s="10">
        <v>6</v>
      </c>
      <c r="B7" s="5" t="s">
        <v>11</v>
      </c>
      <c r="C7" s="5" t="s">
        <v>39</v>
      </c>
      <c r="D7" s="10" t="s">
        <v>37</v>
      </c>
      <c r="E7" s="11">
        <v>2</v>
      </c>
      <c r="F7" s="12">
        <v>179500</v>
      </c>
      <c r="G7" s="13">
        <f t="shared" si="0"/>
        <v>359000</v>
      </c>
      <c r="H7" s="29" t="s">
        <v>54</v>
      </c>
      <c r="I7" s="27"/>
      <c r="J7" s="27"/>
      <c r="K7" s="27"/>
      <c r="L7" s="28" t="s">
        <v>57</v>
      </c>
    </row>
    <row r="8" spans="1:12" x14ac:dyDescent="0.25">
      <c r="A8" s="10">
        <v>7</v>
      </c>
      <c r="B8" s="5" t="s">
        <v>12</v>
      </c>
      <c r="C8" s="5" t="s">
        <v>22</v>
      </c>
      <c r="D8" s="10" t="s">
        <v>1</v>
      </c>
      <c r="E8" s="11">
        <v>2</v>
      </c>
      <c r="F8" s="7">
        <v>3500</v>
      </c>
      <c r="G8" s="13">
        <f t="shared" si="0"/>
        <v>7000</v>
      </c>
      <c r="H8" s="27"/>
      <c r="I8" s="27"/>
      <c r="J8" s="27"/>
      <c r="K8" s="27"/>
      <c r="L8" s="28" t="s">
        <v>57</v>
      </c>
    </row>
    <row r="9" spans="1:12" x14ac:dyDescent="0.25">
      <c r="A9" s="10">
        <v>8</v>
      </c>
      <c r="B9" s="5" t="s">
        <v>13</v>
      </c>
      <c r="C9" s="5" t="s">
        <v>23</v>
      </c>
      <c r="D9" s="10" t="s">
        <v>1</v>
      </c>
      <c r="E9" s="11">
        <v>2</v>
      </c>
      <c r="F9" s="7">
        <v>3500</v>
      </c>
      <c r="G9" s="13">
        <f t="shared" si="0"/>
        <v>7000</v>
      </c>
      <c r="H9" s="27"/>
      <c r="I9" s="27"/>
      <c r="J9" s="27"/>
      <c r="K9" s="27"/>
      <c r="L9" s="28" t="s">
        <v>57</v>
      </c>
    </row>
    <row r="10" spans="1:12" ht="76.5" x14ac:dyDescent="0.25">
      <c r="A10" s="10">
        <v>9</v>
      </c>
      <c r="B10" s="8" t="s">
        <v>14</v>
      </c>
      <c r="C10" s="8" t="s">
        <v>14</v>
      </c>
      <c r="D10" s="10" t="s">
        <v>1</v>
      </c>
      <c r="E10" s="11">
        <v>1</v>
      </c>
      <c r="F10" s="12">
        <v>82000</v>
      </c>
      <c r="G10" s="13">
        <f t="shared" si="0"/>
        <v>82000</v>
      </c>
      <c r="H10" s="27"/>
      <c r="I10" s="27"/>
      <c r="J10" s="27"/>
      <c r="K10" s="27"/>
      <c r="L10" s="28" t="s">
        <v>57</v>
      </c>
    </row>
    <row r="11" spans="1:12" ht="25.5" x14ac:dyDescent="0.25">
      <c r="A11" s="10">
        <v>10</v>
      </c>
      <c r="B11" s="5" t="s">
        <v>15</v>
      </c>
      <c r="C11" s="5" t="s">
        <v>15</v>
      </c>
      <c r="D11" s="10" t="s">
        <v>1</v>
      </c>
      <c r="E11" s="11">
        <v>3</v>
      </c>
      <c r="F11" s="7">
        <v>3500</v>
      </c>
      <c r="G11" s="13">
        <f t="shared" si="0"/>
        <v>10500</v>
      </c>
      <c r="H11" s="27"/>
      <c r="I11" s="27"/>
      <c r="J11" s="27"/>
      <c r="K11" s="27"/>
      <c r="L11" s="28" t="s">
        <v>57</v>
      </c>
    </row>
    <row r="12" spans="1:12" ht="38.25" x14ac:dyDescent="0.25">
      <c r="A12" s="10">
        <v>11</v>
      </c>
      <c r="B12" s="5" t="s">
        <v>16</v>
      </c>
      <c r="C12" s="5" t="s">
        <v>16</v>
      </c>
      <c r="D12" s="10" t="s">
        <v>1</v>
      </c>
      <c r="E12" s="11">
        <v>3</v>
      </c>
      <c r="F12" s="7">
        <v>3500</v>
      </c>
      <c r="G12" s="13">
        <f t="shared" si="0"/>
        <v>10500</v>
      </c>
      <c r="H12" s="27"/>
      <c r="I12" s="27"/>
      <c r="J12" s="27"/>
      <c r="K12" s="27"/>
      <c r="L12" s="28" t="s">
        <v>57</v>
      </c>
    </row>
    <row r="13" spans="1:12" ht="25.5" x14ac:dyDescent="0.25">
      <c r="A13" s="10">
        <v>12</v>
      </c>
      <c r="B13" s="5" t="s">
        <v>17</v>
      </c>
      <c r="C13" s="5" t="s">
        <v>24</v>
      </c>
      <c r="D13" s="10" t="s">
        <v>1</v>
      </c>
      <c r="E13" s="11">
        <v>5</v>
      </c>
      <c r="F13" s="7">
        <v>26000</v>
      </c>
      <c r="G13" s="13">
        <f t="shared" si="0"/>
        <v>130000</v>
      </c>
      <c r="H13" s="27"/>
      <c r="I13" s="27"/>
      <c r="J13" s="27"/>
      <c r="K13" s="27"/>
      <c r="L13" s="28" t="s">
        <v>57</v>
      </c>
    </row>
    <row r="14" spans="1:12" ht="38.25" x14ac:dyDescent="0.25">
      <c r="A14" s="10">
        <v>13</v>
      </c>
      <c r="B14" s="5" t="s">
        <v>2</v>
      </c>
      <c r="C14" s="5" t="s">
        <v>2</v>
      </c>
      <c r="D14" s="10" t="s">
        <v>1</v>
      </c>
      <c r="E14" s="11">
        <v>12</v>
      </c>
      <c r="F14" s="7">
        <v>17000</v>
      </c>
      <c r="G14" s="13">
        <f t="shared" si="0"/>
        <v>204000</v>
      </c>
      <c r="H14" s="27"/>
      <c r="I14" s="27"/>
      <c r="J14" s="27"/>
      <c r="K14" s="27"/>
      <c r="L14" s="28" t="s">
        <v>57</v>
      </c>
    </row>
    <row r="15" spans="1:12" x14ac:dyDescent="0.25">
      <c r="A15" s="10">
        <v>14</v>
      </c>
      <c r="B15" s="5" t="s">
        <v>18</v>
      </c>
      <c r="C15" s="5" t="s">
        <v>18</v>
      </c>
      <c r="D15" s="10" t="s">
        <v>1</v>
      </c>
      <c r="E15" s="11">
        <v>7</v>
      </c>
      <c r="F15" s="7">
        <v>7800</v>
      </c>
      <c r="G15" s="13">
        <f t="shared" si="0"/>
        <v>54600</v>
      </c>
      <c r="H15" s="27"/>
      <c r="I15" s="27"/>
      <c r="J15" s="27"/>
      <c r="K15" s="27"/>
      <c r="L15" s="28" t="s">
        <v>57</v>
      </c>
    </row>
    <row r="16" spans="1:12" ht="25.5" x14ac:dyDescent="0.25">
      <c r="A16" s="10">
        <v>15</v>
      </c>
      <c r="B16" s="5" t="s">
        <v>19</v>
      </c>
      <c r="C16" s="5" t="s">
        <v>19</v>
      </c>
      <c r="D16" s="10" t="s">
        <v>1</v>
      </c>
      <c r="E16" s="11">
        <v>5</v>
      </c>
      <c r="F16" s="7">
        <v>8000</v>
      </c>
      <c r="G16" s="13">
        <f t="shared" si="0"/>
        <v>40000</v>
      </c>
      <c r="H16" s="27"/>
      <c r="I16" s="27"/>
      <c r="J16" s="27"/>
      <c r="K16" s="27"/>
      <c r="L16" s="28" t="s">
        <v>57</v>
      </c>
    </row>
    <row r="17" spans="1:12" x14ac:dyDescent="0.25">
      <c r="A17" s="10">
        <v>16</v>
      </c>
      <c r="B17" s="5" t="s">
        <v>20</v>
      </c>
      <c r="C17" s="5" t="s">
        <v>25</v>
      </c>
      <c r="D17" s="10" t="s">
        <v>1</v>
      </c>
      <c r="E17" s="11">
        <v>300</v>
      </c>
      <c r="F17" s="7">
        <v>300</v>
      </c>
      <c r="G17" s="13">
        <f t="shared" si="0"/>
        <v>90000</v>
      </c>
      <c r="H17" s="27"/>
      <c r="I17" s="27"/>
      <c r="J17" s="27"/>
      <c r="K17" s="27"/>
      <c r="L17" s="28" t="s">
        <v>57</v>
      </c>
    </row>
    <row r="18" spans="1:12" ht="38.25" x14ac:dyDescent="0.25">
      <c r="A18" s="10">
        <v>17</v>
      </c>
      <c r="B18" s="5" t="s">
        <v>26</v>
      </c>
      <c r="C18" s="6" t="s">
        <v>27</v>
      </c>
      <c r="D18" s="10" t="s">
        <v>1</v>
      </c>
      <c r="E18" s="11">
        <v>3</v>
      </c>
      <c r="F18" s="7">
        <v>12000</v>
      </c>
      <c r="G18" s="13">
        <f t="shared" si="0"/>
        <v>36000</v>
      </c>
      <c r="H18" s="27"/>
      <c r="I18" s="27"/>
      <c r="J18" s="27"/>
      <c r="K18" s="27"/>
      <c r="L18" s="28" t="s">
        <v>57</v>
      </c>
    </row>
    <row r="19" spans="1:12" x14ac:dyDescent="0.25">
      <c r="A19" s="10">
        <v>18</v>
      </c>
      <c r="B19" s="5" t="s">
        <v>28</v>
      </c>
      <c r="C19" s="10"/>
      <c r="D19" s="10" t="s">
        <v>1</v>
      </c>
      <c r="E19" s="11">
        <v>2</v>
      </c>
      <c r="F19" s="7">
        <v>15300</v>
      </c>
      <c r="G19" s="13">
        <f t="shared" si="0"/>
        <v>30600</v>
      </c>
      <c r="H19" s="27"/>
      <c r="I19" s="27"/>
      <c r="J19" s="27"/>
      <c r="K19" s="27"/>
      <c r="L19" s="28" t="s">
        <v>57</v>
      </c>
    </row>
    <row r="20" spans="1:12" x14ac:dyDescent="0.25">
      <c r="A20" s="10">
        <v>19</v>
      </c>
      <c r="B20" s="5" t="s">
        <v>21</v>
      </c>
      <c r="C20" s="10"/>
      <c r="D20" s="10" t="s">
        <v>1</v>
      </c>
      <c r="E20" s="11">
        <v>20</v>
      </c>
      <c r="F20" s="7">
        <v>7000</v>
      </c>
      <c r="G20" s="13">
        <f t="shared" si="0"/>
        <v>140000</v>
      </c>
      <c r="H20" s="27"/>
      <c r="I20" s="27"/>
      <c r="J20" s="27"/>
      <c r="K20" s="27"/>
      <c r="L20" s="28" t="s">
        <v>57</v>
      </c>
    </row>
    <row r="21" spans="1:12" ht="76.5" x14ac:dyDescent="0.25">
      <c r="A21" s="10">
        <v>20</v>
      </c>
      <c r="B21" s="5" t="s">
        <v>29</v>
      </c>
      <c r="C21" s="5" t="s">
        <v>30</v>
      </c>
      <c r="D21" s="10" t="s">
        <v>1</v>
      </c>
      <c r="E21" s="11">
        <v>4</v>
      </c>
      <c r="F21" s="13">
        <v>100000</v>
      </c>
      <c r="G21" s="13">
        <f t="shared" si="0"/>
        <v>400000</v>
      </c>
      <c r="H21" s="27"/>
      <c r="I21" s="27"/>
      <c r="J21" s="30" t="s">
        <v>55</v>
      </c>
      <c r="K21" s="27"/>
      <c r="L21" s="25" t="s">
        <v>49</v>
      </c>
    </row>
    <row r="22" spans="1:12" ht="89.25" x14ac:dyDescent="0.25">
      <c r="A22" s="10">
        <v>21</v>
      </c>
      <c r="B22" s="19" t="s">
        <v>40</v>
      </c>
      <c r="C22" s="16" t="s">
        <v>41</v>
      </c>
      <c r="D22" s="16" t="s">
        <v>1</v>
      </c>
      <c r="E22" s="17">
        <v>2</v>
      </c>
      <c r="F22" s="18">
        <v>49000</v>
      </c>
      <c r="G22" s="13">
        <f t="shared" si="0"/>
        <v>98000</v>
      </c>
      <c r="H22" s="27"/>
      <c r="I22" s="30" t="s">
        <v>52</v>
      </c>
      <c r="J22" s="27"/>
      <c r="K22" s="27"/>
      <c r="L22" s="24" t="s">
        <v>48</v>
      </c>
    </row>
    <row r="23" spans="1:12" ht="76.5" x14ac:dyDescent="0.25">
      <c r="A23" s="10">
        <v>22</v>
      </c>
      <c r="B23" s="19" t="s">
        <v>42</v>
      </c>
      <c r="C23" s="11" t="s">
        <v>43</v>
      </c>
      <c r="D23" s="19" t="s">
        <v>1</v>
      </c>
      <c r="E23" s="17">
        <v>6</v>
      </c>
      <c r="F23" s="18">
        <v>9600</v>
      </c>
      <c r="G23" s="13">
        <f t="shared" si="0"/>
        <v>57600</v>
      </c>
      <c r="H23" s="27"/>
      <c r="I23" s="27"/>
      <c r="J23" s="27"/>
      <c r="K23" s="27"/>
      <c r="L23" s="28" t="s">
        <v>57</v>
      </c>
    </row>
    <row r="24" spans="1:12" ht="63.75" x14ac:dyDescent="0.25">
      <c r="A24" s="20">
        <v>23</v>
      </c>
      <c r="B24" s="21" t="s">
        <v>44</v>
      </c>
      <c r="C24" s="21" t="s">
        <v>45</v>
      </c>
      <c r="D24" s="21" t="s">
        <v>46</v>
      </c>
      <c r="E24" s="22">
        <v>150</v>
      </c>
      <c r="F24" s="23">
        <v>1405.71</v>
      </c>
      <c r="G24" s="13">
        <f t="shared" si="0"/>
        <v>210856.5</v>
      </c>
      <c r="H24" s="27"/>
      <c r="I24" s="27"/>
      <c r="J24" s="27"/>
      <c r="K24" s="30" t="s">
        <v>56</v>
      </c>
      <c r="L24" s="24" t="s">
        <v>50</v>
      </c>
    </row>
    <row r="25" spans="1:12" x14ac:dyDescent="0.25">
      <c r="G25" s="15">
        <f>SUM(G2:G24)</f>
        <v>2886656.5</v>
      </c>
    </row>
  </sheetData>
  <pageMargins left="0.7" right="0.7" top="0.75" bottom="0.75" header="0.3" footer="0.3"/>
  <pageSetup paperSize="9" scale="4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123</cp:lastModifiedBy>
  <cp:lastPrinted>2022-04-22T09:07:38Z</cp:lastPrinted>
  <dcterms:created xsi:type="dcterms:W3CDTF">2021-04-27T10:45:50Z</dcterms:created>
  <dcterms:modified xsi:type="dcterms:W3CDTF">2022-04-22T09:07:43Z</dcterms:modified>
</cp:coreProperties>
</file>