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5" i="1"/>
  <c r="G10" l="1"/>
  <c r="F9"/>
  <c r="G13"/>
  <c r="G14"/>
  <c r="G12"/>
  <c r="G6" l="1"/>
  <c r="G7"/>
  <c r="G8"/>
  <c r="G11"/>
  <c r="G5" l="1"/>
</calcChain>
</file>

<file path=xl/sharedStrings.xml><?xml version="1.0" encoding="utf-8"?>
<sst xmlns="http://schemas.openxmlformats.org/spreadsheetml/2006/main" count="38" uniqueCount="32">
  <si>
    <t>шт</t>
  </si>
  <si>
    <t>№ п/п</t>
  </si>
  <si>
    <t>Наименование</t>
  </si>
  <si>
    <t>Ед.изм</t>
  </si>
  <si>
    <t>Количество</t>
  </si>
  <si>
    <t>Цена, тг</t>
  </si>
  <si>
    <t>Сумма, тг</t>
  </si>
  <si>
    <t>Медицинские изделия</t>
  </si>
  <si>
    <t>Характеристика, форма выпуска</t>
  </si>
  <si>
    <t>Клапанный кондуит легочной артерии с поддержкой и без поддержки №14.</t>
  </si>
  <si>
    <t>Консервированная в специальном буферном растворе яремная бычья вена с трехстворчатым венозным клапаном. Легочный клапансодержащий кондуит 14 мм. Клапанный кондуит легочной артерии представляет собой укрепленную модель с наружным укреплением клапана двумя оплетенными полипропиленовыми кольцами, или представляет собой клапанный кондуит без укрепления. Клапанный кондуит легочной артерии находится в стерильном непирогенном растворе, в запечатанном стеклянном контейнере, с крышкой с уплотнением. Измерению подвергается внутренний диаметр кондуита. Внешний диаметр может быть больше. Как укрепленные, так и неукрепленные модели, имеют минимальную длину 10 см, что соответствует размеру 12. Кондуит может расширяться до 4 см. У неукрепленных моделей также до 4 см. Данные размеры разработаны для точного соответствия физиологическим особенностям пациента</t>
  </si>
  <si>
    <t>Консервированная в специальном буферном растворе яремная бычья вена с трехстворчатым венозным клапаном. Легочный клапансодержащий кондуит 16мм. Клапанный кондуит легочной артерии представляет собой укрепленную модель с наружным укреплением клапана двумя оплетенными полипропиленовыми кольцами, или представляет собой клапанный кондуит без укрепления. Клапанный кондуит легочной артерии находится в стерильном непирогенном растворе, в запечатанном стеклянном контейнере, с крышкой с уплотнением. Измерению подвергается внутренний диаметр кондуита. Внешний диаметр может быть больше. Как укрепленные, так и неукрепленные модели, имеют минимальную длину 10 см, что соответствует размеру 12. Кондуит может расширяться до 4 см. У неукрепленных моделей также до 4 см. Данные размеры разработаны для точного соответствия физиологическим особенностям пациента</t>
  </si>
  <si>
    <t xml:space="preserve">Клапанный кондуит легочной артерии с поддержкой и без поддержки №16. </t>
  </si>
  <si>
    <t>Дилятационный катетер для ангиопластики (Баллон в баллоне)</t>
  </si>
  <si>
    <t>Дилятационный катетер для ангиопластики состоит из двух (один в одном) баллонов. Материал баллона – термопластичный эластомер с низким комплайнсом, материал доставляющей части – полимер. Используется для двухэтапного процесса  имплантации стентов. Когда внутренний баллон надувается, расширение стента начинается от его центра. Стент надежно прикреплен к баллону, чтобы обеспечить точное позиционирование перед окончательным расширением за счет накачивания внешнего баллона. Если стент находится в правильном положении, внешний баллон можно раздуть, тем самым уменьшен риск асимметричного открытия стента и его смещения. Дилятационный катетер для ангиопластики BIB® спроектирован так, что диаметр внутреннего баллона составляет 1/2 диаметра внешнего баллона т.е. BB010 диаметром 16 мм имеет внутренний баллон 8,0 мм. Длина внутреннего баллона на 1,0 см короче длины внешнего баллона. т. е. BB010 длиной 3 мм имеет внутренний баллон длиной 2,0 см. Каждый из двух баллонов имеет по 2 рентген-маркера. Давление для наружного баллона от 2 до 10 АТМ, давление для внутреннего баллона от 4, 5 до 5 АТМ. Диаметр внешнего баллона: 8-24 мм, длина баллона: 2,5 -5,5 см. Длина катетера 110 см.  Все баллонные катетеры BIB предназначены для использования с проводником диаметром 0.035".</t>
  </si>
  <si>
    <t>Стент для каорктации аорты (покрытый)</t>
  </si>
  <si>
    <t>Высококачественный стент изготовлен из проволочной сетки Platinum / Iridium толщиной 0,013 дюйма, выполненной в виде зигзагообразного рисунка и покрыт гибкой расширяемой оболочкой ePTFE (политетрафторэтилен) . Каждое соединение подвергается лазерной спайке с добавлением золота 24К. Нетравматичен, так как проволока не имеет квадратных краев. Регулируемая подгонка - благодаря своей способности к расширению стент возможно   повторно расширять, в соответствии с естественный ростом ребенка, т.е. нет необходимости в повторной имплантации стента. Количество зигзагов на сегмент: 8. Доступное расширение стента от 12,0 мм до 24,0 мм. Длина стента 16, 22, 28, 34, 39 и 45 мм. Возможность выбора диаметра от 1.6 до 4.5 см с внешним диаметром баллона от 12.00 мм до 24.00 мм с длиной от 2,5 см до 5,0 см. Обязательное наличие рабочей длины 100см.</t>
  </si>
  <si>
    <t>Шприцы инсулиновые одноразовые стерильные</t>
  </si>
  <si>
    <t xml:space="preserve">объемом 1 мл 100IU с иглой 30Gх 1/2" со съемной иглой (не саморазрушающиеся) </t>
  </si>
  <si>
    <t>Марля медицинская</t>
  </si>
  <si>
    <t>метр</t>
  </si>
  <si>
    <t xml:space="preserve"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 </t>
  </si>
  <si>
    <t>Аппарат Боброва / Пузырьковый увлажнитель однократного применения в обьеме  500мл</t>
  </si>
  <si>
    <t>Увлажнитель  кислородный пузырьковый с ёмкостью для кислородотерапии. Увлажнение не менее 92%, со стандартным (Евро) М12-«гайка» соединением с расходомером, трубка распылителя длиной 17см с сетчатым диффузором, сигнальный клапан с настройкой на 4л/мин со звуковой сигнализацией, выходной пластиковый конический штуцер 6мм для подсоединения стандартного кислородного шланга, пластиковая термостойкая ёмкость для стерильной жидкости с заполнением min 100-max 500 ml. Материалы: поливинилхлорид, полипропилен. Упаковка: индивидуальная, клинически чистая.</t>
  </si>
  <si>
    <t>Клеенка подкладная резинотканевая представляет собой хлопчатобумажную ткань покрытую резиновой смесью. Клеенка эластичная, не липкая, водонепроницаемая, светлых тонов. Клеенка стойкая к многократной дезинфекции раствором хлорамина с массовой долей 1%.</t>
  </si>
  <si>
    <t>м</t>
  </si>
  <si>
    <t>Заплата сердечно-сосудистая размеры: 3х6,0см; толщина: 0,4 мм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</si>
  <si>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3х6,0см; толщина: 0,4мм.</t>
  </si>
  <si>
    <t>ТОО "Меднор"</t>
  </si>
  <si>
    <t>Электрокардиостимулятор  с принадлежностями</t>
  </si>
  <si>
    <t xml:space="preserve">Программируемый имплантируемый электрокардиостимулятор с функциями автоматической адаптации параметров стимуляции (однокамерный). 
Режимы стимуляции - VVIR, VVI, VVT, VOOR, VOO, AAIR, AAI, AAT, AOOR, AOO, OVO, OAO. Максимальная базовая частота, уд\мин – 170. Максимальная частота сенсора, уд\мин – 180. Максимальная амплитуда импульса, В – 7,5. Наличие алгоритма однокамерного гистерезиса. Наличие алгоритма стимуляции во время сна. Наличие автоматически настраиваемого профиля частотной адаптации. Наличие раздельных программируемых зон частотной адаптации для повседневной нагрузки и физических упражнений. Наличие автоматического переключения полярности стимуляции. Наличие автоматического управления порога стимуляции желудочка (амплитуда и ширина импульса). Наличие автоматической функции подстройки чувствительности. Наличие советника по подбору оптимальной программы ЭКС. Срок службы при 100% стимуляции, 60 уд\мин, 2.0 В, 1000 Ом – 8,4 года. Объем, СС – 9,7. Масса, г – 21,5. Размер, ВхШхТ, мм - 40,2 х 42,9 х 7,5. Коннектор: IS-1 BI или UNI. ID Рентген-контрастности: PWL. Батарея: Вид: Литий-йод. Напряжение: 2.8 В. Средняя Емкость: 0,91 А/ч. Электрод биполярный имплантируемый, длиной электрода 35 см. Полярность Биполярный,
Локализация Желудочек или предсердие (эпикардиально)
Фиксация Подшиваемый. Материал: изоляции Силикон (4719) с Siloxane®.
</t>
  </si>
  <si>
    <t xml:space="preserve">Кленка медицинская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</si>
</sst>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43" fontId="3" fillId="0" borderId="1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C24" sqref="C24"/>
    </sheetView>
  </sheetViews>
  <sheetFormatPr defaultRowHeight="14.25"/>
  <cols>
    <col min="1" max="1" width="5.7109375" style="15" customWidth="1"/>
    <col min="2" max="2" width="27.28515625" style="15" customWidth="1"/>
    <col min="3" max="3" width="60.85546875" style="18" customWidth="1"/>
    <col min="4" max="4" width="8.5703125" style="15" customWidth="1"/>
    <col min="5" max="5" width="12.85546875" style="15" customWidth="1"/>
    <col min="6" max="6" width="14.5703125" style="15" customWidth="1"/>
    <col min="7" max="7" width="15.28515625" style="15" customWidth="1"/>
    <col min="8" max="8" width="19.5703125" style="16" customWidth="1"/>
    <col min="9" max="16384" width="9.140625" style="16"/>
  </cols>
  <sheetData>
    <row r="2" spans="1:8" ht="20.25">
      <c r="C2" s="17" t="s">
        <v>7</v>
      </c>
    </row>
    <row r="4" spans="1:8" ht="25.5">
      <c r="A4" s="8" t="s">
        <v>1</v>
      </c>
      <c r="B4" s="13" t="s">
        <v>2</v>
      </c>
      <c r="C4" s="9" t="s">
        <v>8</v>
      </c>
      <c r="D4" s="10" t="s">
        <v>3</v>
      </c>
      <c r="E4" s="11" t="s">
        <v>4</v>
      </c>
      <c r="F4" s="12" t="s">
        <v>5</v>
      </c>
      <c r="G4" s="11" t="s">
        <v>6</v>
      </c>
    </row>
    <row r="5" spans="1:8" s="21" customFormat="1" ht="178.5">
      <c r="A5" s="4">
        <v>1</v>
      </c>
      <c r="B5" s="3" t="s">
        <v>15</v>
      </c>
      <c r="C5" s="22" t="s">
        <v>16</v>
      </c>
      <c r="D5" s="5" t="s">
        <v>0</v>
      </c>
      <c r="E5" s="6">
        <v>2</v>
      </c>
      <c r="F5" s="7">
        <v>1970000</v>
      </c>
      <c r="G5" s="6">
        <f t="shared" ref="G5" si="0">E5*F5</f>
        <v>3940000</v>
      </c>
    </row>
    <row r="6" spans="1:8" ht="276.75" customHeight="1">
      <c r="A6" s="4">
        <v>2</v>
      </c>
      <c r="B6" s="14" t="s">
        <v>13</v>
      </c>
      <c r="C6" s="3" t="s">
        <v>14</v>
      </c>
      <c r="D6" s="5" t="s">
        <v>0</v>
      </c>
      <c r="E6" s="6">
        <v>3</v>
      </c>
      <c r="F6" s="7">
        <v>700000</v>
      </c>
      <c r="G6" s="6">
        <f>F6*E6</f>
        <v>2100000</v>
      </c>
    </row>
    <row r="7" spans="1:8" ht="191.25">
      <c r="A7" s="4">
        <v>3</v>
      </c>
      <c r="B7" s="23" t="s">
        <v>9</v>
      </c>
      <c r="C7" s="2" t="s">
        <v>10</v>
      </c>
      <c r="D7" s="19" t="s">
        <v>0</v>
      </c>
      <c r="E7" s="6">
        <v>1</v>
      </c>
      <c r="F7" s="7">
        <v>1200000</v>
      </c>
      <c r="G7" s="6">
        <f>E7*F7</f>
        <v>1200000</v>
      </c>
    </row>
    <row r="8" spans="1:8" ht="191.25">
      <c r="A8" s="4">
        <v>4</v>
      </c>
      <c r="B8" s="23" t="s">
        <v>12</v>
      </c>
      <c r="C8" s="2" t="s">
        <v>11</v>
      </c>
      <c r="D8" s="19" t="s">
        <v>0</v>
      </c>
      <c r="E8" s="6">
        <v>1</v>
      </c>
      <c r="F8" s="7">
        <v>1200000</v>
      </c>
      <c r="G8" s="6">
        <f t="shared" ref="G8" si="1">E8*F8</f>
        <v>1200000</v>
      </c>
    </row>
    <row r="9" spans="1:8" s="1" customFormat="1" ht="76.5">
      <c r="A9" s="4">
        <v>5</v>
      </c>
      <c r="B9" s="3" t="s">
        <v>26</v>
      </c>
      <c r="C9" s="3" t="s">
        <v>27</v>
      </c>
      <c r="D9" s="24">
        <v>1</v>
      </c>
      <c r="E9" s="6">
        <v>85000</v>
      </c>
      <c r="F9" s="25">
        <f t="shared" ref="F9" si="2">D9*E9</f>
        <v>85000</v>
      </c>
      <c r="G9" s="6" t="s">
        <v>28</v>
      </c>
    </row>
    <row r="10" spans="1:8" s="1" customFormat="1" ht="293.25">
      <c r="A10" s="4">
        <v>6</v>
      </c>
      <c r="B10" s="3" t="s">
        <v>29</v>
      </c>
      <c r="C10" s="3" t="s">
        <v>30</v>
      </c>
      <c r="D10" s="24" t="s">
        <v>0</v>
      </c>
      <c r="E10" s="6">
        <v>3</v>
      </c>
      <c r="F10" s="25">
        <v>500000</v>
      </c>
      <c r="G10" s="6">
        <f t="shared" ref="G10" si="3">E10*F10</f>
        <v>1500000</v>
      </c>
      <c r="H10" s="1">
        <v>3</v>
      </c>
    </row>
    <row r="11" spans="1:8" ht="25.5">
      <c r="A11" s="4">
        <v>7</v>
      </c>
      <c r="B11" s="23" t="s">
        <v>17</v>
      </c>
      <c r="C11" s="2" t="s">
        <v>18</v>
      </c>
      <c r="D11" s="19" t="s">
        <v>0</v>
      </c>
      <c r="E11" s="6">
        <v>12500</v>
      </c>
      <c r="F11" s="7">
        <v>11.32</v>
      </c>
      <c r="G11" s="6">
        <f>F11*E11</f>
        <v>141500</v>
      </c>
    </row>
    <row r="12" spans="1:8" s="1" customFormat="1" ht="89.25">
      <c r="A12" s="4">
        <v>8</v>
      </c>
      <c r="B12" s="23" t="s">
        <v>19</v>
      </c>
      <c r="C12" s="2" t="s">
        <v>21</v>
      </c>
      <c r="D12" s="19" t="s">
        <v>20</v>
      </c>
      <c r="E12" s="6">
        <v>5000</v>
      </c>
      <c r="F12" s="7">
        <v>65</v>
      </c>
      <c r="G12" s="6">
        <f t="shared" ref="G12" si="4">E12*F12</f>
        <v>325000</v>
      </c>
    </row>
    <row r="13" spans="1:8" s="1" customFormat="1" ht="63.75">
      <c r="A13" s="4">
        <v>9</v>
      </c>
      <c r="B13" s="3" t="s">
        <v>31</v>
      </c>
      <c r="C13" s="3" t="s">
        <v>24</v>
      </c>
      <c r="D13" s="5" t="s">
        <v>25</v>
      </c>
      <c r="E13" s="6">
        <v>100</v>
      </c>
      <c r="F13" s="7">
        <v>520</v>
      </c>
      <c r="G13" s="6">
        <f t="shared" ref="G13" si="5">E13*F13</f>
        <v>52000</v>
      </c>
    </row>
    <row r="14" spans="1:8" s="1" customFormat="1" ht="127.5">
      <c r="A14" s="4">
        <v>10</v>
      </c>
      <c r="B14" s="3" t="s">
        <v>22</v>
      </c>
      <c r="C14" s="3" t="s">
        <v>23</v>
      </c>
      <c r="D14" s="24" t="s">
        <v>0</v>
      </c>
      <c r="E14" s="6">
        <v>50</v>
      </c>
      <c r="F14" s="25">
        <v>3482</v>
      </c>
      <c r="G14" s="6">
        <f t="shared" ref="G14" si="6">E14*F14</f>
        <v>174100</v>
      </c>
    </row>
    <row r="15" spans="1:8" s="1" customFormat="1">
      <c r="A15" s="15"/>
      <c r="B15" s="15"/>
      <c r="C15" s="18"/>
      <c r="D15" s="15"/>
      <c r="E15" s="15"/>
      <c r="F15" s="15"/>
      <c r="G15" s="20">
        <f>SUM(G5:G14)</f>
        <v>10632600</v>
      </c>
    </row>
    <row r="16" spans="1:8" s="1" customFormat="1">
      <c r="A16" s="15"/>
      <c r="B16" s="15"/>
      <c r="C16" s="18"/>
      <c r="D16" s="15"/>
      <c r="E16" s="15"/>
      <c r="F16" s="15"/>
      <c r="G16" s="15"/>
    </row>
    <row r="17" spans="1:7" s="1" customFormat="1">
      <c r="A17" s="15"/>
      <c r="B17" s="15"/>
      <c r="C17" s="18"/>
      <c r="D17" s="15"/>
      <c r="E17" s="15"/>
      <c r="F17" s="15"/>
      <c r="G17" s="15"/>
    </row>
    <row r="18" spans="1:7" s="1" customFormat="1">
      <c r="A18" s="15"/>
      <c r="B18" s="15"/>
      <c r="C18" s="18"/>
      <c r="D18" s="15"/>
      <c r="E18" s="15"/>
      <c r="F18" s="15"/>
      <c r="G18" s="15"/>
    </row>
    <row r="19" spans="1:7" s="1" customFormat="1">
      <c r="A19" s="15"/>
      <c r="B19" s="15"/>
      <c r="C19" s="18"/>
      <c r="D19" s="15"/>
      <c r="E19" s="15"/>
      <c r="F19" s="15"/>
      <c r="G19" s="15"/>
    </row>
    <row r="20" spans="1:7" s="1" customFormat="1">
      <c r="A20" s="15"/>
      <c r="B20" s="15"/>
      <c r="C20" s="18"/>
      <c r="D20" s="15"/>
      <c r="E20" s="15"/>
      <c r="F20" s="15"/>
      <c r="G20" s="15"/>
    </row>
  </sheetData>
  <pageMargins left="0.15748031496062992" right="0.1574803149606299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2019-02-25T09:53:23Z</cp:lastPrinted>
  <dcterms:created xsi:type="dcterms:W3CDTF">2019-02-15T09:59:33Z</dcterms:created>
  <dcterms:modified xsi:type="dcterms:W3CDTF">2019-02-25T11:03:37Z</dcterms:modified>
</cp:coreProperties>
</file>