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0515" windowHeight="85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0" i="1"/>
  <c r="G21"/>
  <c r="G22"/>
  <c r="G19"/>
  <c r="G4"/>
  <c r="G5"/>
  <c r="G6"/>
  <c r="G7"/>
  <c r="G8"/>
  <c r="G9"/>
  <c r="G10"/>
  <c r="G11"/>
  <c r="G12"/>
  <c r="G13"/>
  <c r="G14"/>
  <c r="G15"/>
  <c r="G16"/>
  <c r="G17"/>
  <c r="G3"/>
  <c r="G2"/>
  <c r="G23" l="1"/>
</calcChain>
</file>

<file path=xl/sharedStrings.xml><?xml version="1.0" encoding="utf-8"?>
<sst xmlns="http://schemas.openxmlformats.org/spreadsheetml/2006/main" count="122" uniqueCount="81">
  <si>
    <t>шт</t>
  </si>
  <si>
    <t>Сумма, тенге</t>
  </si>
  <si>
    <t>Характеристика</t>
  </si>
  <si>
    <t>Наименование</t>
  </si>
  <si>
    <t>Цена</t>
  </si>
  <si>
    <t>Ед.изм</t>
  </si>
  <si>
    <t>Кол-во</t>
  </si>
  <si>
    <t>Ректальный зонд</t>
  </si>
  <si>
    <t>№18, 22</t>
  </si>
  <si>
    <t xml:space="preserve">Назогастральные зонды для длительного энтерального питания CH 8, с винтовым соединением Luer Lock, длиной 100 см. Прозрачные, изготовлены из мягкого полиуретана, гибкие. Не содержит DEHP. С рентгеноконтрастными полосками и разметками длины для легкого и безопасного размещения. </t>
  </si>
  <si>
    <t xml:space="preserve">Назогастральные зонды для длительного энтерального питания CH 12, с винтовым соединением Luer Lock, длиной 100 см. Прозрачные, изготовлены из мягкого полиуретана, гибкие. Не содержит DEHP. С рентгеноконтрастными полосками и разметками длины для легкого и безопасного размещения. </t>
  </si>
  <si>
    <t xml:space="preserve">Упаковочные пакеты из «Медицинская стерилизационная система «STERRAD 100S" </t>
  </si>
  <si>
    <t xml:space="preserve">Игла для забора костного мозга Иглы для трансплантации </t>
  </si>
  <si>
    <t xml:space="preserve">Упаковочные пакеты из «Медицинская стерилизационная система «STERRAD 100S» </t>
  </si>
  <si>
    <t>М-can 18(диаметр 1,8) розывый, длина 10-28, max 48</t>
  </si>
  <si>
    <t xml:space="preserve"> Упаковочные рулоны из «Медицинская стерилизационная система «Sterrad 100S»</t>
  </si>
  <si>
    <t>Пакеты, изготовленные из материала,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200x500мм.</t>
  </si>
  <si>
    <t>Самозаклеивающиеся пакеты, изготовленные из материала,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75x200 мм</t>
  </si>
  <si>
    <t>Свернутые в рулоны рукава без складок, изготовленные из материала,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350ммx70м</t>
  </si>
  <si>
    <t>Пакеты, изготовленные из материала,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250x750мм</t>
  </si>
  <si>
    <t xml:space="preserve"> Индикаторные полоски из "Медицинская стерилизационная система "Sterrad 100S" с принадлежностями </t>
  </si>
  <si>
    <t>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
индикаторами 1 класса – свидетелями цикла в стерилизаторе.</t>
  </si>
  <si>
    <t>Упаковочный материал в рулонах со складкой для паровой и газовой стерилизации</t>
  </si>
  <si>
    <t>Упаковочный материал в рулонах со складкой для паровой и газовой стерилизации с наружными индикаторами отдельно для каждого вида стерилизации. Рулоны голубого цвета, состоят из двух слоев - прозрачной двухслойной (полиэфир/ полиэтилен) пленки и непрозрачного нетканого материала типа, соединенных термошвом.                                              Размер 400мм*80мм*100м</t>
  </si>
  <si>
    <t>Полиуретановые назальные зонды для длительного энтерального питания</t>
  </si>
  <si>
    <t>Парацетамол</t>
  </si>
  <si>
    <t>бутылка</t>
  </si>
  <si>
    <t>Раствор для инфузий, 10 мг/мл, 100 мл</t>
  </si>
  <si>
    <t>Набор для эпидуральной анестезии 18G</t>
  </si>
  <si>
    <t>набор</t>
  </si>
  <si>
    <t>1. Эпидуральный катетер 20G, 2. Игла 18G*80мм, 3. Плоский эпидуральный фильтр 0,2µm, , 4. 10 мл. шприц с низким сопротивлением, 5. 10 мл. обычный шприц, 6. Скарификатор 1,6*35мм, 7. Игла для введения лекарств 0,9*40мм, 8. Игла для подкожной анестезии 0,5*25мм</t>
  </si>
  <si>
    <t>Центральный Венозный катетер (диализный, педиатрический) 22G</t>
  </si>
  <si>
    <t>Одноразовый пластиковый контейнер</t>
  </si>
  <si>
    <t>Одноразовый  пластиковый  контейнер для отходов 600мл. Пластиковый контейнер, применяется для слива отходов в анализатора ABL800. Для диагностики in vitro.</t>
  </si>
  <si>
    <t>шт.</t>
  </si>
  <si>
    <t>Мембрана рСО2-электрода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</si>
  <si>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ABL700/ABL800. Для диагностики in vitro.</t>
  </si>
  <si>
    <t>4 шт./кор.</t>
  </si>
  <si>
    <t>Мембрана рО2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</si>
  <si>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ABL700/ABL800. Для диагностики in vitro.</t>
  </si>
  <si>
    <t>Термобумага в рулонах</t>
  </si>
  <si>
    <t>8 в кор.</t>
  </si>
  <si>
    <t>Реагенты</t>
  </si>
  <si>
    <t>№                 лота</t>
  </si>
  <si>
    <t>Игла предназначена для эксплантации (забора) костного мозга из подвоздошной кости              14 G 40-60 mm max 50 mm рукоять повышенной комфортности , игла из сверх прочной стали, на дистальном конце иглы имеются два дополнительных отверстия для улучшения забора</t>
  </si>
  <si>
    <t>для забора костного мозга, 15 G7 на детальном  конце иглы имеются дополнительные отверстия для улучшения забора костного мозга.</t>
  </si>
  <si>
    <t>для забора костного мозга, 15 G 11 на детальном  конце иглы имеются дополнительные отверстия для улучшения забора костного мозга.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</si>
  <si>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–10, 13, 16 см; Диаметр –4,5, 7, 8, 9  Fr.   Состав набора: катетер, проводник с прямым и j-образным кончиком. Игла. Расширитель.</t>
  </si>
  <si>
    <t>Применяется для работы термопринтера в анализаторах ABL700/800, 8 рулонов/упак,                           в 1 рул-44 м.</t>
  </si>
  <si>
    <t>ТОО "MEDICAL MARKETING GROUP KZ" (МЕДИКАЛ МАРКЕТИНГ ГРУПП КЗ)</t>
  </si>
  <si>
    <t>ТОО "Дельрус РК"</t>
  </si>
  <si>
    <t>ТОО "Мелиор LTD"</t>
  </si>
  <si>
    <t>ТОО "Аминамед"</t>
  </si>
  <si>
    <t>ТОО "Dana Estrella"</t>
  </si>
  <si>
    <t>ТОО "EndoStar"</t>
  </si>
  <si>
    <t>ПК "Витанова"</t>
  </si>
  <si>
    <t>ТОО "Pharmprovide"</t>
  </si>
  <si>
    <t>Победитель</t>
  </si>
  <si>
    <t>11 400,00 Радиометер Медикал АпС, Дания, РК-МТ-5№017572</t>
  </si>
  <si>
    <t>439 400,00 Радиометер Медикал АпС, Дания, РК-МТ-5№017572</t>
  </si>
  <si>
    <t>58 400,00 Радиометер Медикал АпС, Дания, РК-МТ-5№017572</t>
  </si>
  <si>
    <t>11 300,00 Радиометер Медикал АпС, Дания, РК-МТ-5№017572</t>
  </si>
  <si>
    <t>439 300,00 Радиометер Медикал АпС, Дания, РК-МТ-5№017572</t>
  </si>
  <si>
    <t>58 300,00 Радиометер Медикал АпС, Дания, РК-МТ-5№017572</t>
  </si>
  <si>
    <t>17 400,00 Центральный Венозный катетер Эрроу Интернатионал Инк., США,                               РК-ИМН-5№011724</t>
  </si>
  <si>
    <t>34 000,00 Упаковочный материал для стерилизации Steri-Dual ЕСО, Турция, РК-ИМН-5№015798</t>
  </si>
  <si>
    <t>140 000,00 Медицинская стерилизационная система STERRAD 100S, США, РК-МТ-7№013805</t>
  </si>
  <si>
    <t>68 000,00 Медицинская стерилизационная система STERRAD 100S, США, РК-МТ-7№013805</t>
  </si>
  <si>
    <t>138 000,00 Медицинская стерилизационная система STERRAD 100S, США, РК-МТ-7№013805</t>
  </si>
  <si>
    <t>250 000,00 Медицинская стерилизационная система STERRAD 100S, США, РК-МТ-7№013805</t>
  </si>
  <si>
    <t>165 000,00 Медицинская стерилизационная система STERRAD 100S, США, РК-МТ-7№013805</t>
  </si>
  <si>
    <t>10 000,00 Игла для миелоаспирации MIELO-CAN1 (MCN), Италия, РК-ИМН-5№009913</t>
  </si>
  <si>
    <t>10 000,00 Игла для миелоаспирации MIELO-CAN3 (MCN), Италия, РК-ИМН-5№009913</t>
  </si>
  <si>
    <t>160 400,00 Медицинская стерилизационная система STERRAD 100S, США, РК-МТ-7№013805</t>
  </si>
  <si>
    <t>80 400,00 Медицинская стерилизационная система STERRAD 100S, США, РК-МТ-7№013805</t>
  </si>
  <si>
    <t>298 400,00 Медицинская стерилизационная система STERRAD 100S, США, РК-МТ-7№013805</t>
  </si>
  <si>
    <t>198 400,00 Медицинская стерилизационная система STERRAD 100S, США, РК-МТ-7№013805</t>
  </si>
  <si>
    <t>6 930,00 Nutritub полиуретановые назальные зонды, Италия, РК-ИМН-5№011331</t>
  </si>
  <si>
    <t>8 300,00 Nutritub полиуретановые назальные зонды, Италия, РК-ИМН-5№011331</t>
  </si>
  <si>
    <t>1 190,00 Парацетамол Б.Браун, Испания, РК-ЛС-5№024051</t>
  </si>
  <si>
    <t>-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</si>
</sst>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3" fontId="5" fillId="2" borderId="1" xfId="8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8" applyFont="1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43" fontId="8" fillId="2" borderId="1" xfId="8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8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3" fontId="6" fillId="2" borderId="0" xfId="8" applyFont="1" applyFill="1" applyAlignment="1">
      <alignment horizontal="center" vertical="center"/>
    </xf>
    <xf numFmtId="43" fontId="7" fillId="0" borderId="1" xfId="8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8" applyNumberFormat="1" applyFont="1" applyBorder="1" applyAlignment="1">
      <alignment horizontal="center" vertical="center" wrapText="1"/>
    </xf>
    <xf numFmtId="43" fontId="9" fillId="0" borderId="1" xfId="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1" xfId="8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8" applyFont="1" applyFill="1" applyBorder="1" applyAlignment="1">
      <alignment horizontal="center" vertical="center" wrapText="1"/>
    </xf>
    <xf numFmtId="43" fontId="9" fillId="5" borderId="1" xfId="8" applyFont="1" applyFill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43" fontId="11" fillId="2" borderId="1" xfId="8" applyFont="1" applyFill="1" applyBorder="1" applyAlignment="1">
      <alignment horizontal="center" vertical="center" wrapText="1"/>
    </xf>
    <xf numFmtId="43" fontId="5" fillId="2" borderId="1" xfId="8" applyFont="1" applyFill="1" applyBorder="1" applyAlignment="1">
      <alignment horizontal="center" vertical="center" wrapText="1"/>
    </xf>
    <xf numFmtId="43" fontId="5" fillId="2" borderId="0" xfId="8" applyFont="1" applyFill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4" xfId="6"/>
    <cellStyle name="Обычный 5" xfId="4"/>
    <cellStyle name="Финансовый" xfId="8" builtinId="3"/>
    <cellStyle name="Финансовый 2" xfId="1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pane ySplit="1" topLeftCell="A16" activePane="bottomLeft" state="frozen"/>
      <selection pane="bottomLeft" activeCell="K22" sqref="K22"/>
    </sheetView>
  </sheetViews>
  <sheetFormatPr defaultRowHeight="12.75"/>
  <cols>
    <col min="1" max="1" width="7.85546875" style="3" bestFit="1" customWidth="1"/>
    <col min="2" max="2" width="30.42578125" style="3" customWidth="1"/>
    <col min="3" max="3" width="54.5703125" style="3" customWidth="1"/>
    <col min="4" max="4" width="10.5703125" style="3" customWidth="1"/>
    <col min="5" max="5" width="12.140625" style="3" customWidth="1"/>
    <col min="6" max="6" width="13.140625" style="6" bestFit="1" customWidth="1"/>
    <col min="7" max="7" width="14.7109375" style="6" bestFit="1" customWidth="1"/>
    <col min="8" max="8" width="18.140625" style="6" customWidth="1"/>
    <col min="9" max="9" width="15.7109375" style="40" customWidth="1"/>
    <col min="10" max="10" width="14.140625" style="40" customWidth="1"/>
    <col min="11" max="11" width="11.42578125" style="40" customWidth="1"/>
    <col min="12" max="13" width="12.42578125" style="40" bestFit="1" customWidth="1"/>
    <col min="14" max="14" width="13.140625" style="40" customWidth="1"/>
    <col min="15" max="15" width="14.28515625" style="40" customWidth="1"/>
    <col min="16" max="16" width="13.28515625" style="40" customWidth="1"/>
    <col min="17" max="16384" width="9.140625" style="3"/>
  </cols>
  <sheetData>
    <row r="1" spans="1:16" s="34" customFormat="1" ht="60">
      <c r="A1" s="12" t="s">
        <v>43</v>
      </c>
      <c r="B1" s="4" t="s">
        <v>3</v>
      </c>
      <c r="C1" s="4" t="s">
        <v>2</v>
      </c>
      <c r="D1" s="4" t="s">
        <v>5</v>
      </c>
      <c r="E1" s="4" t="s">
        <v>6</v>
      </c>
      <c r="F1" s="5" t="s">
        <v>4</v>
      </c>
      <c r="G1" s="7" t="s">
        <v>1</v>
      </c>
      <c r="H1" s="38" t="s">
        <v>49</v>
      </c>
      <c r="I1" s="38" t="s">
        <v>50</v>
      </c>
      <c r="J1" s="38" t="s">
        <v>51</v>
      </c>
      <c r="K1" s="38" t="s">
        <v>52</v>
      </c>
      <c r="L1" s="38" t="s">
        <v>53</v>
      </c>
      <c r="M1" s="38" t="s">
        <v>54</v>
      </c>
      <c r="N1" s="38" t="s">
        <v>55</v>
      </c>
      <c r="O1" s="38" t="s">
        <v>56</v>
      </c>
      <c r="P1" s="38" t="s">
        <v>57</v>
      </c>
    </row>
    <row r="2" spans="1:16" ht="63.75">
      <c r="A2" s="14">
        <v>1</v>
      </c>
      <c r="B2" s="14" t="s">
        <v>25</v>
      </c>
      <c r="C2" s="14" t="s">
        <v>27</v>
      </c>
      <c r="D2" s="14" t="s">
        <v>26</v>
      </c>
      <c r="E2" s="15">
        <v>200</v>
      </c>
      <c r="F2" s="17">
        <v>1190.54</v>
      </c>
      <c r="G2" s="2">
        <f>E2*F2</f>
        <v>238108</v>
      </c>
      <c r="H2" s="2"/>
      <c r="I2" s="39"/>
      <c r="J2" s="39"/>
      <c r="K2" s="39"/>
      <c r="L2" s="39"/>
      <c r="M2" s="39"/>
      <c r="N2" s="39"/>
      <c r="O2" s="39" t="s">
        <v>79</v>
      </c>
      <c r="P2" s="38" t="s">
        <v>56</v>
      </c>
    </row>
    <row r="3" spans="1:16" ht="127.5">
      <c r="A3" s="8">
        <v>2</v>
      </c>
      <c r="B3" s="9" t="s">
        <v>11</v>
      </c>
      <c r="C3" s="9" t="s">
        <v>16</v>
      </c>
      <c r="D3" s="1" t="s">
        <v>0</v>
      </c>
      <c r="E3" s="8">
        <v>1</v>
      </c>
      <c r="F3" s="10">
        <v>185000</v>
      </c>
      <c r="G3" s="2">
        <f>E3*F3</f>
        <v>185000</v>
      </c>
      <c r="H3" s="2"/>
      <c r="I3" s="39"/>
      <c r="J3" s="39"/>
      <c r="K3" s="39"/>
      <c r="L3" s="39" t="s">
        <v>66</v>
      </c>
      <c r="M3" s="39" t="s">
        <v>73</v>
      </c>
      <c r="N3" s="39"/>
      <c r="O3" s="39"/>
      <c r="P3" s="38" t="s">
        <v>53</v>
      </c>
    </row>
    <row r="4" spans="1:16" s="29" customFormat="1" ht="102">
      <c r="A4" s="27">
        <v>3</v>
      </c>
      <c r="B4" s="30" t="s">
        <v>12</v>
      </c>
      <c r="C4" s="30" t="s">
        <v>14</v>
      </c>
      <c r="D4" s="27" t="s">
        <v>0</v>
      </c>
      <c r="E4" s="27">
        <v>6</v>
      </c>
      <c r="F4" s="28">
        <v>10000</v>
      </c>
      <c r="G4" s="28">
        <f t="shared" ref="G4:G17" si="0">E4*F4</f>
        <v>60000</v>
      </c>
      <c r="H4" s="28"/>
      <c r="I4" s="31"/>
      <c r="J4" s="31"/>
      <c r="K4" s="31"/>
      <c r="L4" s="31"/>
      <c r="M4" s="31"/>
      <c r="N4" s="31" t="s">
        <v>71</v>
      </c>
      <c r="O4" s="31"/>
      <c r="P4" s="38" t="s">
        <v>55</v>
      </c>
    </row>
    <row r="5" spans="1:16" s="29" customFormat="1" ht="63.75">
      <c r="A5" s="27">
        <v>4</v>
      </c>
      <c r="B5" s="30" t="s">
        <v>12</v>
      </c>
      <c r="C5" s="30" t="s">
        <v>44</v>
      </c>
      <c r="D5" s="27" t="s">
        <v>0</v>
      </c>
      <c r="E5" s="27">
        <v>8</v>
      </c>
      <c r="F5" s="28">
        <v>9500</v>
      </c>
      <c r="G5" s="28">
        <f t="shared" si="0"/>
        <v>76000</v>
      </c>
      <c r="H5" s="28"/>
      <c r="I5" s="31"/>
      <c r="J5" s="31"/>
      <c r="K5" s="31"/>
      <c r="L5" s="31"/>
      <c r="M5" s="31"/>
      <c r="N5" s="31"/>
      <c r="O5" s="31"/>
      <c r="P5" s="31" t="s">
        <v>80</v>
      </c>
    </row>
    <row r="6" spans="1:16" s="29" customFormat="1" ht="102">
      <c r="A6" s="27">
        <v>5</v>
      </c>
      <c r="B6" s="30" t="s">
        <v>12</v>
      </c>
      <c r="C6" s="30" t="s">
        <v>45</v>
      </c>
      <c r="D6" s="27" t="s">
        <v>0</v>
      </c>
      <c r="E6" s="27">
        <v>8</v>
      </c>
      <c r="F6" s="28">
        <v>10000</v>
      </c>
      <c r="G6" s="28">
        <f t="shared" si="0"/>
        <v>80000</v>
      </c>
      <c r="H6" s="28"/>
      <c r="I6" s="31"/>
      <c r="J6" s="31"/>
      <c r="K6" s="31"/>
      <c r="L6" s="31"/>
      <c r="M6" s="31"/>
      <c r="N6" s="31" t="s">
        <v>72</v>
      </c>
      <c r="O6" s="31"/>
      <c r="P6" s="38" t="s">
        <v>55</v>
      </c>
    </row>
    <row r="7" spans="1:16" s="29" customFormat="1" ht="38.25">
      <c r="A7" s="27">
        <v>6</v>
      </c>
      <c r="B7" s="30" t="s">
        <v>12</v>
      </c>
      <c r="C7" s="30" t="s">
        <v>46</v>
      </c>
      <c r="D7" s="27" t="s">
        <v>0</v>
      </c>
      <c r="E7" s="27">
        <v>8</v>
      </c>
      <c r="F7" s="28">
        <v>16000</v>
      </c>
      <c r="G7" s="28">
        <f t="shared" si="0"/>
        <v>128000</v>
      </c>
      <c r="H7" s="28"/>
      <c r="I7" s="31"/>
      <c r="J7" s="31"/>
      <c r="K7" s="31"/>
      <c r="L7" s="31"/>
      <c r="M7" s="31"/>
      <c r="N7" s="31"/>
      <c r="O7" s="31"/>
      <c r="P7" s="31" t="s">
        <v>80</v>
      </c>
    </row>
    <row r="8" spans="1:16" s="29" customFormat="1" ht="127.5">
      <c r="A8" s="27">
        <v>7</v>
      </c>
      <c r="B8" s="30" t="s">
        <v>13</v>
      </c>
      <c r="C8" s="30" t="s">
        <v>17</v>
      </c>
      <c r="D8" s="27" t="s">
        <v>0</v>
      </c>
      <c r="E8" s="27">
        <v>1</v>
      </c>
      <c r="F8" s="28">
        <v>88000</v>
      </c>
      <c r="G8" s="28">
        <f t="shared" si="0"/>
        <v>88000</v>
      </c>
      <c r="H8" s="28"/>
      <c r="I8" s="31"/>
      <c r="J8" s="31"/>
      <c r="K8" s="31"/>
      <c r="L8" s="31" t="s">
        <v>67</v>
      </c>
      <c r="M8" s="31" t="s">
        <v>74</v>
      </c>
      <c r="N8" s="31"/>
      <c r="O8" s="31"/>
      <c r="P8" s="38" t="s">
        <v>53</v>
      </c>
    </row>
    <row r="9" spans="1:16" ht="127.5">
      <c r="A9" s="1">
        <v>8</v>
      </c>
      <c r="B9" s="13" t="s">
        <v>15</v>
      </c>
      <c r="C9" s="13" t="s">
        <v>18</v>
      </c>
      <c r="D9" s="1" t="s">
        <v>0</v>
      </c>
      <c r="E9" s="1">
        <v>1</v>
      </c>
      <c r="F9" s="2">
        <v>197300</v>
      </c>
      <c r="G9" s="2">
        <f t="shared" si="0"/>
        <v>197300</v>
      </c>
      <c r="H9" s="2"/>
      <c r="I9" s="39"/>
      <c r="J9" s="39"/>
      <c r="K9" s="39"/>
      <c r="L9" s="39" t="s">
        <v>68</v>
      </c>
      <c r="M9" s="39" t="s">
        <v>73</v>
      </c>
      <c r="N9" s="39"/>
      <c r="O9" s="39"/>
      <c r="P9" s="38" t="s">
        <v>53</v>
      </c>
    </row>
    <row r="10" spans="1:16" ht="127.5">
      <c r="A10" s="1">
        <v>9</v>
      </c>
      <c r="B10" s="13" t="s">
        <v>13</v>
      </c>
      <c r="C10" s="13" t="s">
        <v>19</v>
      </c>
      <c r="D10" s="1" t="s">
        <v>0</v>
      </c>
      <c r="E10" s="1">
        <v>1</v>
      </c>
      <c r="F10" s="2">
        <v>342000</v>
      </c>
      <c r="G10" s="2">
        <f t="shared" si="0"/>
        <v>342000</v>
      </c>
      <c r="H10" s="2"/>
      <c r="I10" s="39"/>
      <c r="J10" s="39"/>
      <c r="K10" s="39"/>
      <c r="L10" s="39" t="s">
        <v>69</v>
      </c>
      <c r="M10" s="39" t="s">
        <v>75</v>
      </c>
      <c r="N10" s="39"/>
      <c r="O10" s="39"/>
      <c r="P10" s="38" t="s">
        <v>53</v>
      </c>
    </row>
    <row r="11" spans="1:16" ht="127.5">
      <c r="A11" s="1">
        <v>10</v>
      </c>
      <c r="B11" s="13" t="s">
        <v>20</v>
      </c>
      <c r="C11" s="13" t="s">
        <v>21</v>
      </c>
      <c r="D11" s="1" t="s">
        <v>0</v>
      </c>
      <c r="E11" s="1">
        <v>1</v>
      </c>
      <c r="F11" s="2">
        <v>206000</v>
      </c>
      <c r="G11" s="2">
        <f t="shared" si="0"/>
        <v>206000</v>
      </c>
      <c r="H11" s="2"/>
      <c r="I11" s="39"/>
      <c r="J11" s="39"/>
      <c r="K11" s="39"/>
      <c r="L11" s="39" t="s">
        <v>70</v>
      </c>
      <c r="M11" s="39" t="s">
        <v>76</v>
      </c>
      <c r="N11" s="39"/>
      <c r="O11" s="39"/>
      <c r="P11" s="38" t="s">
        <v>53</v>
      </c>
    </row>
    <row r="12" spans="1:16" ht="127.5">
      <c r="A12" s="1">
        <v>11</v>
      </c>
      <c r="B12" s="13" t="s">
        <v>22</v>
      </c>
      <c r="C12" s="13" t="s">
        <v>23</v>
      </c>
      <c r="D12" s="1" t="s">
        <v>0</v>
      </c>
      <c r="E12" s="1">
        <v>1</v>
      </c>
      <c r="F12" s="2">
        <v>34280</v>
      </c>
      <c r="G12" s="2">
        <f t="shared" si="0"/>
        <v>34280</v>
      </c>
      <c r="H12" s="2"/>
      <c r="I12" s="39"/>
      <c r="J12" s="39"/>
      <c r="K12" s="39" t="s">
        <v>65</v>
      </c>
      <c r="L12" s="39"/>
      <c r="M12" s="39"/>
      <c r="N12" s="39"/>
      <c r="O12" s="39"/>
      <c r="P12" s="38" t="s">
        <v>52</v>
      </c>
    </row>
    <row r="13" spans="1:16">
      <c r="A13" s="1">
        <v>12</v>
      </c>
      <c r="B13" s="13" t="s">
        <v>7</v>
      </c>
      <c r="C13" s="13" t="s">
        <v>8</v>
      </c>
      <c r="D13" s="1" t="s">
        <v>0</v>
      </c>
      <c r="E13" s="1">
        <v>200</v>
      </c>
      <c r="F13" s="2">
        <v>300</v>
      </c>
      <c r="G13" s="2">
        <f t="shared" si="0"/>
        <v>60000</v>
      </c>
      <c r="H13" s="2"/>
      <c r="I13" s="39"/>
      <c r="J13" s="39"/>
      <c r="K13" s="39"/>
      <c r="L13" s="39"/>
      <c r="M13" s="39"/>
      <c r="N13" s="39"/>
      <c r="O13" s="39"/>
      <c r="P13" s="39" t="s">
        <v>80</v>
      </c>
    </row>
    <row r="14" spans="1:16" ht="89.25">
      <c r="A14" s="1">
        <v>13</v>
      </c>
      <c r="B14" s="26" t="s">
        <v>24</v>
      </c>
      <c r="C14" s="26" t="s">
        <v>9</v>
      </c>
      <c r="D14" s="26" t="s">
        <v>0</v>
      </c>
      <c r="E14" s="1">
        <v>25</v>
      </c>
      <c r="F14" s="2">
        <v>6930</v>
      </c>
      <c r="G14" s="2">
        <f t="shared" si="0"/>
        <v>173250</v>
      </c>
      <c r="H14" s="2"/>
      <c r="I14" s="39"/>
      <c r="J14" s="39"/>
      <c r="K14" s="39"/>
      <c r="L14" s="39"/>
      <c r="M14" s="39"/>
      <c r="N14" s="39"/>
      <c r="O14" s="39" t="s">
        <v>77</v>
      </c>
      <c r="P14" s="38" t="s">
        <v>56</v>
      </c>
    </row>
    <row r="15" spans="1:16" s="29" customFormat="1" ht="89.25">
      <c r="A15" s="27">
        <v>14</v>
      </c>
      <c r="B15" s="11" t="s">
        <v>24</v>
      </c>
      <c r="C15" s="11" t="s">
        <v>10</v>
      </c>
      <c r="D15" s="11" t="s">
        <v>0</v>
      </c>
      <c r="E15" s="27">
        <v>25</v>
      </c>
      <c r="F15" s="28">
        <v>8300</v>
      </c>
      <c r="G15" s="2">
        <f t="shared" si="0"/>
        <v>207500</v>
      </c>
      <c r="H15" s="28"/>
      <c r="I15" s="31"/>
      <c r="J15" s="31"/>
      <c r="K15" s="31"/>
      <c r="L15" s="31"/>
      <c r="M15" s="31"/>
      <c r="N15" s="31"/>
      <c r="O15" s="31" t="s">
        <v>78</v>
      </c>
      <c r="P15" s="38" t="s">
        <v>56</v>
      </c>
    </row>
    <row r="16" spans="1:16" s="29" customFormat="1" ht="63.75">
      <c r="A16" s="27">
        <v>15</v>
      </c>
      <c r="B16" s="30" t="s">
        <v>28</v>
      </c>
      <c r="C16" s="30" t="s">
        <v>30</v>
      </c>
      <c r="D16" s="30" t="s">
        <v>29</v>
      </c>
      <c r="E16" s="27">
        <v>5</v>
      </c>
      <c r="F16" s="31">
        <v>6600</v>
      </c>
      <c r="G16" s="2">
        <f t="shared" si="0"/>
        <v>33000</v>
      </c>
      <c r="H16" s="28"/>
      <c r="I16" s="31"/>
      <c r="J16" s="31"/>
      <c r="K16" s="31"/>
      <c r="L16" s="31"/>
      <c r="M16" s="31"/>
      <c r="N16" s="31"/>
      <c r="O16" s="31"/>
      <c r="P16" s="31" t="s">
        <v>80</v>
      </c>
    </row>
    <row r="17" spans="1:16" s="29" customFormat="1" ht="89.25">
      <c r="A17" s="27">
        <v>16</v>
      </c>
      <c r="B17" s="11" t="s">
        <v>31</v>
      </c>
      <c r="C17" s="11" t="s">
        <v>47</v>
      </c>
      <c r="D17" s="11" t="s">
        <v>0</v>
      </c>
      <c r="E17" s="11">
        <v>10</v>
      </c>
      <c r="F17" s="32">
        <v>17500</v>
      </c>
      <c r="G17" s="2">
        <f t="shared" si="0"/>
        <v>175000</v>
      </c>
      <c r="H17" s="31" t="s">
        <v>64</v>
      </c>
      <c r="I17" s="31"/>
      <c r="J17" s="31"/>
      <c r="K17" s="31"/>
      <c r="L17" s="31"/>
      <c r="M17" s="31"/>
      <c r="N17" s="31"/>
      <c r="O17" s="31"/>
      <c r="P17" s="38" t="s">
        <v>49</v>
      </c>
    </row>
    <row r="18" spans="1:16" ht="15.75">
      <c r="A18" s="35" t="s">
        <v>42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</row>
    <row r="19" spans="1:16" ht="63.75">
      <c r="A19" s="18">
        <v>17</v>
      </c>
      <c r="B19" s="24" t="s">
        <v>32</v>
      </c>
      <c r="C19" s="25" t="s">
        <v>33</v>
      </c>
      <c r="D19" s="19" t="s">
        <v>34</v>
      </c>
      <c r="E19" s="20">
        <v>10</v>
      </c>
      <c r="F19" s="21">
        <v>11500</v>
      </c>
      <c r="G19" s="33">
        <f>E19*F19</f>
        <v>115000</v>
      </c>
      <c r="H19" s="2"/>
      <c r="I19" s="39" t="s">
        <v>58</v>
      </c>
      <c r="J19" s="39" t="s">
        <v>61</v>
      </c>
      <c r="K19" s="39"/>
      <c r="L19" s="39"/>
      <c r="M19" s="39"/>
      <c r="N19" s="39"/>
      <c r="O19" s="39"/>
      <c r="P19" s="38" t="s">
        <v>51</v>
      </c>
    </row>
    <row r="20" spans="1:16" ht="63.75">
      <c r="A20" s="18">
        <v>18</v>
      </c>
      <c r="B20" s="24" t="s">
        <v>35</v>
      </c>
      <c r="C20" s="25" t="s">
        <v>36</v>
      </c>
      <c r="D20" s="19" t="s">
        <v>37</v>
      </c>
      <c r="E20" s="20">
        <v>3</v>
      </c>
      <c r="F20" s="21">
        <v>439500</v>
      </c>
      <c r="G20" s="33">
        <f t="shared" ref="G20:G22" si="1">E20*F20</f>
        <v>1318500</v>
      </c>
      <c r="H20" s="2"/>
      <c r="I20" s="39" t="s">
        <v>59</v>
      </c>
      <c r="J20" s="39" t="s">
        <v>62</v>
      </c>
      <c r="K20" s="39"/>
      <c r="L20" s="39"/>
      <c r="M20" s="39"/>
      <c r="N20" s="39"/>
      <c r="O20" s="39"/>
      <c r="P20" s="38" t="s">
        <v>51</v>
      </c>
    </row>
    <row r="21" spans="1:16" ht="63.75">
      <c r="A21" s="18">
        <v>19</v>
      </c>
      <c r="B21" s="24" t="s">
        <v>38</v>
      </c>
      <c r="C21" s="25" t="s">
        <v>39</v>
      </c>
      <c r="D21" s="19" t="s">
        <v>37</v>
      </c>
      <c r="E21" s="20">
        <v>3</v>
      </c>
      <c r="F21" s="21">
        <v>439500</v>
      </c>
      <c r="G21" s="33">
        <f t="shared" si="1"/>
        <v>1318500</v>
      </c>
      <c r="H21" s="2"/>
      <c r="I21" s="39" t="s">
        <v>59</v>
      </c>
      <c r="J21" s="39" t="s">
        <v>62</v>
      </c>
      <c r="K21" s="39"/>
      <c r="L21" s="39"/>
      <c r="M21" s="39"/>
      <c r="N21" s="39"/>
      <c r="O21" s="39"/>
      <c r="P21" s="38" t="s">
        <v>51</v>
      </c>
    </row>
    <row r="22" spans="1:16" ht="63.75">
      <c r="A22" s="18">
        <v>20</v>
      </c>
      <c r="B22" s="14" t="s">
        <v>40</v>
      </c>
      <c r="C22" s="14" t="s">
        <v>48</v>
      </c>
      <c r="D22" s="22" t="s">
        <v>41</v>
      </c>
      <c r="E22" s="14">
        <v>10</v>
      </c>
      <c r="F22" s="23">
        <v>58435</v>
      </c>
      <c r="G22" s="33">
        <f t="shared" si="1"/>
        <v>584350</v>
      </c>
      <c r="H22" s="2"/>
      <c r="I22" s="39" t="s">
        <v>60</v>
      </c>
      <c r="J22" s="39" t="s">
        <v>63</v>
      </c>
      <c r="K22" s="39"/>
      <c r="L22" s="39"/>
      <c r="M22" s="39"/>
      <c r="N22" s="39"/>
      <c r="O22" s="39"/>
      <c r="P22" s="38" t="s">
        <v>51</v>
      </c>
    </row>
    <row r="23" spans="1:16">
      <c r="G23" s="16">
        <f>SUM(G2:G22)</f>
        <v>5619788</v>
      </c>
    </row>
  </sheetData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2021-04-08T06:17:41Z</cp:lastPrinted>
  <dcterms:created xsi:type="dcterms:W3CDTF">2021-02-24T09:25:07Z</dcterms:created>
  <dcterms:modified xsi:type="dcterms:W3CDTF">2021-04-08T06:32:58Z</dcterms:modified>
</cp:coreProperties>
</file>