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G22" i="1"/>
  <c r="G11"/>
  <c r="G20" l="1"/>
  <c r="G19"/>
  <c r="G18"/>
  <c r="G17"/>
  <c r="G16"/>
  <c r="G15"/>
  <c r="G14"/>
  <c r="G13"/>
  <c r="G12"/>
  <c r="G21"/>
  <c r="G10"/>
  <c r="G9"/>
  <c r="G8"/>
  <c r="G7"/>
  <c r="G6"/>
  <c r="G5"/>
  <c r="G4"/>
</calcChain>
</file>

<file path=xl/sharedStrings.xml><?xml version="1.0" encoding="utf-8"?>
<sst xmlns="http://schemas.openxmlformats.org/spreadsheetml/2006/main" count="62" uniqueCount="48">
  <si>
    <t>№ п/п</t>
  </si>
  <si>
    <t>Наименование</t>
  </si>
  <si>
    <t>Характеристика</t>
  </si>
  <si>
    <t>Ед.изм</t>
  </si>
  <si>
    <t>Количество</t>
  </si>
  <si>
    <t>Цена, тг</t>
  </si>
  <si>
    <t>Сумма, тг</t>
  </si>
  <si>
    <t>L-аспарагиназа</t>
  </si>
  <si>
    <t>лиофилизат для приготовления раствора для внутривенного и внутримышечного введения 10 000 ME</t>
  </si>
  <si>
    <t>флакон</t>
  </si>
  <si>
    <t>Альбумин</t>
  </si>
  <si>
    <t>раствор для инфузий 20%, 100 мл</t>
  </si>
  <si>
    <t>Амоксициллин****</t>
  </si>
  <si>
    <t>порошок/гранулы для приготовления суспензии для приема внутрь 250 мг</t>
  </si>
  <si>
    <t>Ацетазоламид</t>
  </si>
  <si>
    <t>таблетка, 250 мг</t>
  </si>
  <si>
    <t>таблетка</t>
  </si>
  <si>
    <t>Бензилпенициллин****</t>
  </si>
  <si>
    <t>порошок для приготовления раствора для инъекций 1 000 000 ЕД</t>
  </si>
  <si>
    <t>Ванкомицин</t>
  </si>
  <si>
    <t>порошок/лиофилизат для приготовления раствора для инфузий 1000 мг</t>
  </si>
  <si>
    <t>Гепарин</t>
  </si>
  <si>
    <t>раствор для инъекций 5000 МЕ/мл, 5 мл</t>
  </si>
  <si>
    <t>флакон/ампула</t>
  </si>
  <si>
    <t>Контейнер вакуумный для мочи стерильный</t>
  </si>
  <si>
    <t>100 мл</t>
  </si>
  <si>
    <t>штука</t>
  </si>
  <si>
    <t>Метронидазол</t>
  </si>
  <si>
    <t>Митоксантрон</t>
  </si>
  <si>
    <t>концентрат для приготовления раствора для инфузий или раствор для инъекций, 10 мг/5 мл</t>
  </si>
  <si>
    <t>Пропофол****</t>
  </si>
  <si>
    <t>эмульсия для внутривенного введения 10 мг/мл, 20 мл</t>
  </si>
  <si>
    <t>флакон/ ампула</t>
  </si>
  <si>
    <t>Сульфаметоксазол+ Триметоприм****</t>
  </si>
  <si>
    <t>суспензия для перорального применения 120 мг/5 мл, 100 мл</t>
  </si>
  <si>
    <t>Тиопентал натрия****</t>
  </si>
  <si>
    <t>порошок лиофилизированный для приготовления раствора для инъекций 1000 мг</t>
  </si>
  <si>
    <t>Урокиназа****</t>
  </si>
  <si>
    <t>лиофилизат для приготовления раствора для инфузий 10 000 МЕ</t>
  </si>
  <si>
    <t>Циклоспорин****</t>
  </si>
  <si>
    <t>капсула 100 мг, с возможностью применения у детей старше 3 лет</t>
  </si>
  <si>
    <t>капсула</t>
  </si>
  <si>
    <t>капсула 25 мг, с возможностью применения у детей старше 3 лет</t>
  </si>
  <si>
    <t>капсула 50 мг, с возможностью применения у детей старше 3 лет</t>
  </si>
  <si>
    <t>Лекарственные средства и медицинские изделия (60-дневная потребность)</t>
  </si>
  <si>
    <t>Лиофилизат для приготовления раствора</t>
  </si>
  <si>
    <t>МЕ</t>
  </si>
  <si>
    <t>Лекарственное средство факторов свертывания крови VIII плазменный с показанием лечения болезни Виллебранда, без возрастного ограничения в применении *****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</si>
</sst>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/>
    <xf numFmtId="0" fontId="0" fillId="0" borderId="0" xfId="0" applyFill="1"/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164" fontId="4" fillId="0" borderId="1" xfId="1" applyNumberFormat="1" applyFont="1" applyFill="1" applyBorder="1" applyAlignment="1">
      <alignment horizontal="center" vertical="top" wrapText="1"/>
    </xf>
    <xf numFmtId="43" fontId="4" fillId="0" borderId="1" xfId="1" applyNumberFormat="1" applyFont="1" applyFill="1" applyBorder="1" applyAlignment="1">
      <alignment horizontal="right" vertical="top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3" fontId="3" fillId="0" borderId="1" xfId="1" applyFont="1" applyBorder="1" applyAlignment="1">
      <alignment vertical="center"/>
    </xf>
    <xf numFmtId="43" fontId="2" fillId="0" borderId="1" xfId="1" applyFont="1" applyFill="1" applyBorder="1" applyAlignment="1">
      <alignment vertical="top" wrapText="1"/>
    </xf>
    <xf numFmtId="43" fontId="2" fillId="0" borderId="1" xfId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43" fontId="3" fillId="0" borderId="1" xfId="1" applyFont="1" applyFill="1" applyBorder="1" applyAlignment="1">
      <alignment vertical="center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right" vertical="center"/>
    </xf>
    <xf numFmtId="164" fontId="2" fillId="0" borderId="1" xfId="1" applyNumberFormat="1" applyFont="1" applyFill="1" applyBorder="1" applyAlignment="1">
      <alignment horizontal="right" vertical="top" wrapText="1"/>
    </xf>
    <xf numFmtId="0" fontId="6" fillId="0" borderId="0" xfId="0" applyFont="1" applyFill="1"/>
    <xf numFmtId="0" fontId="7" fillId="0" borderId="0" xfId="0" applyFont="1" applyFill="1"/>
    <xf numFmtId="43" fontId="3" fillId="0" borderId="0" xfId="0" applyNumberFormat="1" applyFont="1" applyFill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2"/>
  <sheetViews>
    <sheetView tabSelected="1" workbookViewId="0">
      <selection activeCell="F14" sqref="F14"/>
    </sheetView>
  </sheetViews>
  <sheetFormatPr defaultRowHeight="15"/>
  <cols>
    <col min="1" max="1" width="9.140625" style="3"/>
    <col min="2" max="2" width="29.7109375" style="3" customWidth="1"/>
    <col min="3" max="3" width="53.5703125" style="3" customWidth="1"/>
    <col min="4" max="4" width="14.28515625" style="3" customWidth="1"/>
    <col min="5" max="5" width="13.140625" style="3" customWidth="1"/>
    <col min="6" max="6" width="15.42578125" style="3" customWidth="1"/>
    <col min="7" max="7" width="16.85546875" style="3" customWidth="1"/>
    <col min="8" max="16384" width="9.140625" style="3"/>
  </cols>
  <sheetData>
    <row r="1" spans="1:7" ht="15.75">
      <c r="C1" s="21" t="s">
        <v>44</v>
      </c>
    </row>
    <row r="3" spans="1:7" s="2" customFormat="1" ht="12.75">
      <c r="A3" s="4" t="s">
        <v>0</v>
      </c>
      <c r="B3" s="5" t="s">
        <v>1</v>
      </c>
      <c r="C3" s="5" t="s">
        <v>2</v>
      </c>
      <c r="D3" s="6" t="s">
        <v>3</v>
      </c>
      <c r="E3" s="7" t="s">
        <v>4</v>
      </c>
      <c r="F3" s="8" t="s">
        <v>5</v>
      </c>
      <c r="G3" s="7" t="s">
        <v>6</v>
      </c>
    </row>
    <row r="4" spans="1:7" ht="25.5">
      <c r="A4" s="14">
        <v>1</v>
      </c>
      <c r="B4" s="15" t="s">
        <v>7</v>
      </c>
      <c r="C4" s="15" t="s">
        <v>8</v>
      </c>
      <c r="D4" s="16" t="s">
        <v>9</v>
      </c>
      <c r="E4" s="19">
        <v>25</v>
      </c>
      <c r="F4" s="17">
        <v>29159.47</v>
      </c>
      <c r="G4" s="17">
        <f>F4*E4</f>
        <v>728986.75</v>
      </c>
    </row>
    <row r="5" spans="1:7">
      <c r="A5" s="14">
        <v>2</v>
      </c>
      <c r="B5" s="15" t="s">
        <v>10</v>
      </c>
      <c r="C5" s="15" t="s">
        <v>11</v>
      </c>
      <c r="D5" s="16" t="s">
        <v>9</v>
      </c>
      <c r="E5" s="19">
        <v>40</v>
      </c>
      <c r="F5" s="17">
        <v>18575.46</v>
      </c>
      <c r="G5" s="17">
        <f t="shared" ref="G5:G20" si="0">F5*E5</f>
        <v>743018.39999999991</v>
      </c>
    </row>
    <row r="6" spans="1:7" ht="25.5">
      <c r="A6" s="14">
        <v>3</v>
      </c>
      <c r="B6" s="15" t="s">
        <v>12</v>
      </c>
      <c r="C6" s="15" t="s">
        <v>13</v>
      </c>
      <c r="D6" s="16" t="s">
        <v>9</v>
      </c>
      <c r="E6" s="19">
        <v>20</v>
      </c>
      <c r="F6" s="17">
        <v>327.94</v>
      </c>
      <c r="G6" s="17">
        <f t="shared" si="0"/>
        <v>6558.8</v>
      </c>
    </row>
    <row r="7" spans="1:7">
      <c r="A7" s="14">
        <v>4</v>
      </c>
      <c r="B7" s="15" t="s">
        <v>14</v>
      </c>
      <c r="C7" s="15" t="s">
        <v>15</v>
      </c>
      <c r="D7" s="16" t="s">
        <v>16</v>
      </c>
      <c r="E7" s="19">
        <v>200</v>
      </c>
      <c r="F7" s="17">
        <v>30.89</v>
      </c>
      <c r="G7" s="17">
        <f t="shared" si="0"/>
        <v>6178</v>
      </c>
    </row>
    <row r="8" spans="1:7" ht="25.5">
      <c r="A8" s="14">
        <v>5</v>
      </c>
      <c r="B8" s="15" t="s">
        <v>17</v>
      </c>
      <c r="C8" s="15" t="s">
        <v>18</v>
      </c>
      <c r="D8" s="16" t="s">
        <v>9</v>
      </c>
      <c r="E8" s="19">
        <v>60</v>
      </c>
      <c r="F8" s="17">
        <v>28.37</v>
      </c>
      <c r="G8" s="17">
        <f t="shared" si="0"/>
        <v>1702.2</v>
      </c>
    </row>
    <row r="9" spans="1:7" ht="25.5">
      <c r="A9" s="14">
        <v>6</v>
      </c>
      <c r="B9" s="15" t="s">
        <v>19</v>
      </c>
      <c r="C9" s="15" t="s">
        <v>20</v>
      </c>
      <c r="D9" s="16" t="s">
        <v>9</v>
      </c>
      <c r="E9" s="19">
        <v>600</v>
      </c>
      <c r="F9" s="17">
        <v>541.67999999999995</v>
      </c>
      <c r="G9" s="17">
        <f t="shared" si="0"/>
        <v>325007.99999999994</v>
      </c>
    </row>
    <row r="10" spans="1:7">
      <c r="A10" s="14">
        <v>7</v>
      </c>
      <c r="B10" s="15" t="s">
        <v>21</v>
      </c>
      <c r="C10" s="15" t="s">
        <v>22</v>
      </c>
      <c r="D10" s="16" t="s">
        <v>23</v>
      </c>
      <c r="E10" s="19">
        <v>400</v>
      </c>
      <c r="F10" s="17">
        <v>373.78</v>
      </c>
      <c r="G10" s="17">
        <f t="shared" si="0"/>
        <v>149512</v>
      </c>
    </row>
    <row r="11" spans="1:7" customFormat="1" ht="76.5">
      <c r="A11" s="14">
        <v>8</v>
      </c>
      <c r="B11" s="9" t="s">
        <v>47</v>
      </c>
      <c r="C11" s="9" t="s">
        <v>45</v>
      </c>
      <c r="D11" s="10" t="s">
        <v>46</v>
      </c>
      <c r="E11" s="10">
        <v>2</v>
      </c>
      <c r="F11" s="11">
        <v>49.84</v>
      </c>
      <c r="G11" s="11">
        <f t="shared" si="0"/>
        <v>99.68</v>
      </c>
    </row>
    <row r="12" spans="1:7">
      <c r="A12" s="14">
        <v>9</v>
      </c>
      <c r="B12" s="15" t="s">
        <v>27</v>
      </c>
      <c r="C12" s="15" t="s">
        <v>15</v>
      </c>
      <c r="D12" s="16" t="s">
        <v>16</v>
      </c>
      <c r="E12" s="19">
        <v>400</v>
      </c>
      <c r="F12" s="17">
        <v>3.42</v>
      </c>
      <c r="G12" s="17">
        <f t="shared" si="0"/>
        <v>1368</v>
      </c>
    </row>
    <row r="13" spans="1:7" ht="25.5">
      <c r="A13" s="14">
        <v>10</v>
      </c>
      <c r="B13" s="15" t="s">
        <v>28</v>
      </c>
      <c r="C13" s="15" t="s">
        <v>29</v>
      </c>
      <c r="D13" s="16" t="s">
        <v>9</v>
      </c>
      <c r="E13" s="19">
        <v>70</v>
      </c>
      <c r="F13" s="17">
        <v>27442.240000000002</v>
      </c>
      <c r="G13" s="17">
        <f t="shared" si="0"/>
        <v>1920956.8</v>
      </c>
    </row>
    <row r="14" spans="1:7">
      <c r="A14" s="14">
        <v>11</v>
      </c>
      <c r="B14" s="15" t="s">
        <v>30</v>
      </c>
      <c r="C14" s="15" t="s">
        <v>31</v>
      </c>
      <c r="D14" s="16" t="s">
        <v>32</v>
      </c>
      <c r="E14" s="19">
        <v>100</v>
      </c>
      <c r="F14" s="17">
        <v>246.01</v>
      </c>
      <c r="G14" s="17">
        <f t="shared" si="0"/>
        <v>24601</v>
      </c>
    </row>
    <row r="15" spans="1:7" ht="25.5">
      <c r="A15" s="14">
        <v>12</v>
      </c>
      <c r="B15" s="15" t="s">
        <v>33</v>
      </c>
      <c r="C15" s="15" t="s">
        <v>34</v>
      </c>
      <c r="D15" s="16" t="s">
        <v>9</v>
      </c>
      <c r="E15" s="19">
        <v>300</v>
      </c>
      <c r="F15" s="17">
        <v>312.27</v>
      </c>
      <c r="G15" s="17">
        <f t="shared" si="0"/>
        <v>93681</v>
      </c>
    </row>
    <row r="16" spans="1:7" ht="25.5">
      <c r="A16" s="14">
        <v>13</v>
      </c>
      <c r="B16" s="15" t="s">
        <v>35</v>
      </c>
      <c r="C16" s="15" t="s">
        <v>36</v>
      </c>
      <c r="D16" s="16" t="s">
        <v>9</v>
      </c>
      <c r="E16" s="19">
        <v>120</v>
      </c>
      <c r="F16" s="17">
        <v>757.1</v>
      </c>
      <c r="G16" s="17">
        <f t="shared" si="0"/>
        <v>90852</v>
      </c>
    </row>
    <row r="17" spans="1:7" ht="25.5">
      <c r="A17" s="14">
        <v>14</v>
      </c>
      <c r="B17" s="15" t="s">
        <v>37</v>
      </c>
      <c r="C17" s="15" t="s">
        <v>38</v>
      </c>
      <c r="D17" s="16" t="s">
        <v>9</v>
      </c>
      <c r="E17" s="19">
        <v>200</v>
      </c>
      <c r="F17" s="17">
        <v>4686.3500000000004</v>
      </c>
      <c r="G17" s="17">
        <f t="shared" si="0"/>
        <v>937270.00000000012</v>
      </c>
    </row>
    <row r="18" spans="1:7" ht="25.5">
      <c r="A18" s="14">
        <v>15</v>
      </c>
      <c r="B18" s="15" t="s">
        <v>39</v>
      </c>
      <c r="C18" s="15" t="s">
        <v>40</v>
      </c>
      <c r="D18" s="16" t="s">
        <v>41</v>
      </c>
      <c r="E18" s="19">
        <v>60</v>
      </c>
      <c r="F18" s="17">
        <v>182.84</v>
      </c>
      <c r="G18" s="17">
        <f t="shared" si="0"/>
        <v>10970.4</v>
      </c>
    </row>
    <row r="19" spans="1:7" ht="25.5">
      <c r="A19" s="14">
        <v>16</v>
      </c>
      <c r="B19" s="15" t="s">
        <v>39</v>
      </c>
      <c r="C19" s="15" t="s">
        <v>42</v>
      </c>
      <c r="D19" s="16" t="s">
        <v>41</v>
      </c>
      <c r="E19" s="19">
        <v>80</v>
      </c>
      <c r="F19" s="17">
        <v>89.3</v>
      </c>
      <c r="G19" s="17">
        <f t="shared" si="0"/>
        <v>7144</v>
      </c>
    </row>
    <row r="20" spans="1:7" ht="25.5">
      <c r="A20" s="14">
        <v>17</v>
      </c>
      <c r="B20" s="15" t="s">
        <v>39</v>
      </c>
      <c r="C20" s="15" t="s">
        <v>43</v>
      </c>
      <c r="D20" s="16" t="s">
        <v>41</v>
      </c>
      <c r="E20" s="19">
        <v>80</v>
      </c>
      <c r="F20" s="17">
        <v>117.47</v>
      </c>
      <c r="G20" s="17">
        <f t="shared" si="0"/>
        <v>9397.6</v>
      </c>
    </row>
    <row r="21" spans="1:7" ht="25.5">
      <c r="A21" s="14">
        <v>18</v>
      </c>
      <c r="B21" s="18" t="s">
        <v>24</v>
      </c>
      <c r="C21" s="18" t="s">
        <v>25</v>
      </c>
      <c r="D21" s="1" t="s">
        <v>26</v>
      </c>
      <c r="E21" s="20">
        <v>3000</v>
      </c>
      <c r="F21" s="12">
        <v>59.13</v>
      </c>
      <c r="G21" s="13">
        <f t="shared" ref="G21" si="1">E21*F21</f>
        <v>177390</v>
      </c>
    </row>
    <row r="22" spans="1:7" s="22" customFormat="1" ht="14.25">
      <c r="G22" s="23">
        <f>SUM(G4:G21)</f>
        <v>5234694.63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2019-03-14T05:43:56Z</dcterms:modified>
</cp:coreProperties>
</file>