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3" i="1"/>
  <c r="G6"/>
  <c r="G12" l="1"/>
  <c r="G11"/>
  <c r="G10"/>
  <c r="G9"/>
  <c r="G8"/>
  <c r="G7"/>
  <c r="G5"/>
  <c r="G4"/>
</calcChain>
</file>

<file path=xl/sharedStrings.xml><?xml version="1.0" encoding="utf-8"?>
<sst xmlns="http://schemas.openxmlformats.org/spreadsheetml/2006/main" count="35" uniqueCount="30">
  <si>
    <t>№ п/п</t>
  </si>
  <si>
    <t>Наименование</t>
  </si>
  <si>
    <t>Характеристика</t>
  </si>
  <si>
    <t>Ед.изм</t>
  </si>
  <si>
    <t>Количество</t>
  </si>
  <si>
    <t>Цена, тг</t>
  </si>
  <si>
    <t>Сумма, тг</t>
  </si>
  <si>
    <t>флакон</t>
  </si>
  <si>
    <t>Ацетазоламид</t>
  </si>
  <si>
    <t>таблетка, 250 мг</t>
  </si>
  <si>
    <t>таблетка</t>
  </si>
  <si>
    <t>Гепарин</t>
  </si>
  <si>
    <t>раствор для инъекций 5000 МЕ/мл, 5 мл</t>
  </si>
  <si>
    <t>флакон/ампула</t>
  </si>
  <si>
    <t>Метронидазол</t>
  </si>
  <si>
    <t>Митоксантрон</t>
  </si>
  <si>
    <t>концентрат для приготовления раствора для инфузий или раствор для инъекций, 10 мг/5 мл</t>
  </si>
  <si>
    <t>Пропофол****</t>
  </si>
  <si>
    <t>эмульсия для внутривенного введения 10 мг/мл, 20 мл</t>
  </si>
  <si>
    <t>флакон/ ампула</t>
  </si>
  <si>
    <t>Сульфаметоксазол+ Триметоприм****</t>
  </si>
  <si>
    <t>суспензия для перорального применения 120 мг/5 мл, 100 мл</t>
  </si>
  <si>
    <t>Тиопентал натрия****</t>
  </si>
  <si>
    <t>порошок лиофилизированный для приготовления раствора для инъекций 1000 мг</t>
  </si>
  <si>
    <t>Урокиназа****</t>
  </si>
  <si>
    <t>лиофилизат для приготовления раствора для инфузий 10 000 МЕ</t>
  </si>
  <si>
    <t>Лекарственные средства и медицинские изделия (60-дневная потребность)</t>
  </si>
  <si>
    <t>Лиофилизат для приготовления раствора</t>
  </si>
  <si>
    <t>МЕ</t>
  </si>
  <si>
    <t>Лекарственное средство факторов свертывания крови VIII плазменный с показанием лечения болезни Виллебранда, без возрастного ограничения в применении *****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</si>
</sst>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 applyBorder="1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164" fontId="3" fillId="0" borderId="1" xfId="1" applyNumberFormat="1" applyFont="1" applyFill="1" applyBorder="1" applyAlignment="1">
      <alignment horizontal="center" vertical="top" wrapText="1"/>
    </xf>
    <xf numFmtId="43" fontId="3" fillId="0" borderId="1" xfId="1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5" fillId="0" borderId="0" xfId="0" applyFont="1" applyFill="1"/>
    <xf numFmtId="0" fontId="6" fillId="0" borderId="0" xfId="0" applyFont="1" applyFill="1"/>
    <xf numFmtId="43" fontId="7" fillId="0" borderId="0" xfId="0" applyNumberFormat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G14" sqref="G14"/>
    </sheetView>
  </sheetViews>
  <sheetFormatPr defaultRowHeight="15"/>
  <cols>
    <col min="1" max="1" width="6.85546875" style="2" customWidth="1"/>
    <col min="2" max="2" width="29.7109375" style="2" customWidth="1"/>
    <col min="3" max="3" width="53.5703125" style="2" customWidth="1"/>
    <col min="4" max="4" width="14.28515625" style="2" customWidth="1"/>
    <col min="5" max="5" width="13.140625" style="2" customWidth="1"/>
    <col min="6" max="6" width="15.42578125" style="2" customWidth="1"/>
    <col min="7" max="7" width="16.85546875" style="2" customWidth="1"/>
    <col min="8" max="16384" width="9.140625" style="2"/>
  </cols>
  <sheetData>
    <row r="1" spans="1:7" ht="15.75">
      <c r="C1" s="13" t="s">
        <v>26</v>
      </c>
    </row>
    <row r="3" spans="1:7" s="1" customFormat="1" ht="12.75">
      <c r="A3" s="3" t="s">
        <v>0</v>
      </c>
      <c r="B3" s="4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6" t="s">
        <v>6</v>
      </c>
    </row>
    <row r="4" spans="1:7">
      <c r="A4" s="8">
        <v>1</v>
      </c>
      <c r="B4" s="9" t="s">
        <v>8</v>
      </c>
      <c r="C4" s="9" t="s">
        <v>9</v>
      </c>
      <c r="D4" s="10" t="s">
        <v>10</v>
      </c>
      <c r="E4" s="12">
        <v>200</v>
      </c>
      <c r="F4" s="11">
        <v>30.89</v>
      </c>
      <c r="G4" s="11">
        <f t="shared" ref="G4:G12" si="0">F4*E4</f>
        <v>6178</v>
      </c>
    </row>
    <row r="5" spans="1:7">
      <c r="A5" s="8">
        <v>2</v>
      </c>
      <c r="B5" s="9" t="s">
        <v>11</v>
      </c>
      <c r="C5" s="9" t="s">
        <v>12</v>
      </c>
      <c r="D5" s="10" t="s">
        <v>13</v>
      </c>
      <c r="E5" s="12">
        <v>400</v>
      </c>
      <c r="F5" s="11">
        <v>373.78</v>
      </c>
      <c r="G5" s="11">
        <f t="shared" si="0"/>
        <v>149512</v>
      </c>
    </row>
    <row r="6" spans="1:7" ht="76.5">
      <c r="A6" s="8">
        <v>3</v>
      </c>
      <c r="B6" s="9" t="s">
        <v>29</v>
      </c>
      <c r="C6" s="9" t="s">
        <v>27</v>
      </c>
      <c r="D6" s="10" t="s">
        <v>28</v>
      </c>
      <c r="E6" s="10">
        <v>2</v>
      </c>
      <c r="F6" s="11">
        <v>49.84</v>
      </c>
      <c r="G6" s="11">
        <f t="shared" si="0"/>
        <v>99.68</v>
      </c>
    </row>
    <row r="7" spans="1:7">
      <c r="A7" s="8">
        <v>4</v>
      </c>
      <c r="B7" s="9" t="s">
        <v>14</v>
      </c>
      <c r="C7" s="9" t="s">
        <v>9</v>
      </c>
      <c r="D7" s="10" t="s">
        <v>10</v>
      </c>
      <c r="E7" s="12">
        <v>400</v>
      </c>
      <c r="F7" s="11">
        <v>3.42</v>
      </c>
      <c r="G7" s="11">
        <f t="shared" si="0"/>
        <v>1368</v>
      </c>
    </row>
    <row r="8" spans="1:7" ht="25.5">
      <c r="A8" s="8">
        <v>5</v>
      </c>
      <c r="B8" s="9" t="s">
        <v>15</v>
      </c>
      <c r="C8" s="9" t="s">
        <v>16</v>
      </c>
      <c r="D8" s="10" t="s">
        <v>7</v>
      </c>
      <c r="E8" s="12">
        <v>70</v>
      </c>
      <c r="F8" s="11">
        <v>27442.240000000002</v>
      </c>
      <c r="G8" s="11">
        <f t="shared" si="0"/>
        <v>1920956.8</v>
      </c>
    </row>
    <row r="9" spans="1:7">
      <c r="A9" s="8">
        <v>6</v>
      </c>
      <c r="B9" s="9" t="s">
        <v>17</v>
      </c>
      <c r="C9" s="9" t="s">
        <v>18</v>
      </c>
      <c r="D9" s="10" t="s">
        <v>19</v>
      </c>
      <c r="E9" s="12">
        <v>100</v>
      </c>
      <c r="F9" s="11">
        <v>246.01</v>
      </c>
      <c r="G9" s="11">
        <f t="shared" si="0"/>
        <v>24601</v>
      </c>
    </row>
    <row r="10" spans="1:7" ht="25.5">
      <c r="A10" s="8">
        <v>7</v>
      </c>
      <c r="B10" s="9" t="s">
        <v>20</v>
      </c>
      <c r="C10" s="9" t="s">
        <v>21</v>
      </c>
      <c r="D10" s="10" t="s">
        <v>7</v>
      </c>
      <c r="E10" s="12">
        <v>300</v>
      </c>
      <c r="F10" s="11">
        <v>312.27</v>
      </c>
      <c r="G10" s="11">
        <f t="shared" si="0"/>
        <v>93681</v>
      </c>
    </row>
    <row r="11" spans="1:7" ht="25.5">
      <c r="A11" s="8">
        <v>8</v>
      </c>
      <c r="B11" s="9" t="s">
        <v>22</v>
      </c>
      <c r="C11" s="9" t="s">
        <v>23</v>
      </c>
      <c r="D11" s="10" t="s">
        <v>7</v>
      </c>
      <c r="E11" s="12">
        <v>120</v>
      </c>
      <c r="F11" s="11">
        <v>757.1</v>
      </c>
      <c r="G11" s="11">
        <f t="shared" si="0"/>
        <v>90852</v>
      </c>
    </row>
    <row r="12" spans="1:7" ht="25.5">
      <c r="A12" s="8">
        <v>9</v>
      </c>
      <c r="B12" s="9" t="s">
        <v>24</v>
      </c>
      <c r="C12" s="9" t="s">
        <v>25</v>
      </c>
      <c r="D12" s="10" t="s">
        <v>7</v>
      </c>
      <c r="E12" s="12">
        <v>200</v>
      </c>
      <c r="F12" s="11">
        <v>4686.3500000000004</v>
      </c>
      <c r="G12" s="11">
        <f t="shared" si="0"/>
        <v>937270.00000000012</v>
      </c>
    </row>
    <row r="13" spans="1:7" s="14" customFormat="1" ht="14.25">
      <c r="G13" s="15">
        <f>SUM(G4:G12)</f>
        <v>3224518.48</v>
      </c>
    </row>
  </sheetData>
  <pageMargins left="0.43307086614173229" right="0.19685039370078741" top="0.61" bottom="0.51181102362204722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2019-04-09T08:54:05Z</dcterms:modified>
</cp:coreProperties>
</file>