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4915" windowHeight="123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2"/>
  <c r="F15" i="2" l="1"/>
  <c r="F19"/>
  <c r="F18"/>
  <c r="F9"/>
  <c r="F7"/>
  <c r="F8"/>
  <c r="F10"/>
  <c r="F11"/>
  <c r="F12"/>
  <c r="F13"/>
  <c r="F14"/>
  <c r="F16"/>
  <c r="F17"/>
  <c r="F5"/>
  <c r="F6"/>
  <c r="F4"/>
  <c r="F3"/>
  <c r="F20" s="1"/>
  <c r="G12" i="1" l="1"/>
</calcChain>
</file>

<file path=xl/sharedStrings.xml><?xml version="1.0" encoding="utf-8"?>
<sst xmlns="http://schemas.openxmlformats.org/spreadsheetml/2006/main" count="99" uniqueCount="78">
  <si>
    <t>№</t>
  </si>
  <si>
    <t>Наименование</t>
  </si>
  <si>
    <t>Характеристика</t>
  </si>
  <si>
    <t>кол</t>
  </si>
  <si>
    <t>сумма</t>
  </si>
  <si>
    <t>Держатель датчика давления,сделан из прочного пластика ,с креплением. Цвет:белый.Назначение :для крепление датчика давления. Двухместный плиточный держатель датчика давления.</t>
  </si>
  <si>
    <t xml:space="preserve">Эндотрахеальная трубка  </t>
  </si>
  <si>
    <t>№4,0 без манжеты</t>
  </si>
  <si>
    <t xml:space="preserve">Набор для катетер подключичный </t>
  </si>
  <si>
    <t>№5F</t>
  </si>
  <si>
    <t>Эндотрахеальная трубка</t>
  </si>
  <si>
    <t>№7  с манжетой</t>
  </si>
  <si>
    <t>Фирма/договор</t>
  </si>
  <si>
    <t>цена</t>
  </si>
  <si>
    <t>Заявка в госзакуп на доп.согл. 14.04.2021г</t>
  </si>
  <si>
    <t>Марля медицинская</t>
  </si>
  <si>
    <t>Pharmprovide 01/мед/12</t>
  </si>
  <si>
    <t>Аспирационный катетер 12</t>
  </si>
  <si>
    <t>Набор для катетер подключичный 22G</t>
  </si>
  <si>
    <t>Набор для катетер подключичный 20G</t>
  </si>
  <si>
    <t>Одноканальный датчик для инвазивного мониторинга кровянного давления</t>
  </si>
  <si>
    <t>ТОО «Clever Medical» 01/мед/15</t>
  </si>
  <si>
    <t>Двухканальный датчик для инвазивного мониторинга кровянного давления</t>
  </si>
  <si>
    <t>Тест-картридж LR из Автоматический таймер свертываемости крови АСТ ® с принадлежностями</t>
  </si>
  <si>
    <t>Кардиоплегическая канюля 4 FR</t>
  </si>
  <si>
    <t>Педиатрическая цельнолитая артериальная канюля 12Fr</t>
  </si>
  <si>
    <t>ТОО «Dana Estrella»  01/мед/11</t>
  </si>
  <si>
    <t>Электроды для временной кардиостимуляции М3 (2/0) ,длиной (см):  60,V-5 TPW10</t>
  </si>
  <si>
    <t>Хирургическая  проволока  не нержавеющей стали №1</t>
  </si>
  <si>
    <t>Антимикробные разрезаемые операционные пленки  34х35</t>
  </si>
  <si>
    <t>DIVES  01/МЕД/36</t>
  </si>
  <si>
    <t>Аминамед  01/мед/45</t>
  </si>
  <si>
    <t>Оригинальный удлинитель к шприцевому насосу</t>
  </si>
  <si>
    <t xml:space="preserve">ТОО «Clever Medical» </t>
  </si>
  <si>
    <t>Мундштуки  для спирографии бумажные.</t>
  </si>
  <si>
    <t>SM Global.kz 03/мед/31</t>
  </si>
  <si>
    <t>Эндотрахеальная трубка 3</t>
  </si>
  <si>
    <t>Эндотрахеальная трубка 3,5</t>
  </si>
  <si>
    <t>Алмамед   01/мед/14</t>
  </si>
  <si>
    <t>Дыхательный контур реанимационный для новорожденных с обогревом для назального СРАР, длина 1,6м, дополнительный шланг 0,8м</t>
  </si>
  <si>
    <t>SUNMEDICA 01/мед/19</t>
  </si>
  <si>
    <t xml:space="preserve">Катетер  Фоллея </t>
  </si>
  <si>
    <t>№6,5  с манжетой</t>
  </si>
  <si>
    <t>Комплект для снятия швов</t>
  </si>
  <si>
    <t>№                 лота</t>
  </si>
  <si>
    <t>Ед.изм</t>
  </si>
  <si>
    <t>Кол-во</t>
  </si>
  <si>
    <t>Цена</t>
  </si>
  <si>
    <t>Сумма, тенге</t>
  </si>
  <si>
    <t>шт</t>
  </si>
  <si>
    <t xml:space="preserve">Органайзер для установки одноразовых датчиков давления </t>
  </si>
  <si>
    <t xml:space="preserve">Катетер  фоллея </t>
  </si>
  <si>
    <t xml:space="preserve"> размер № 12, 2-х ходов силикон </t>
  </si>
  <si>
    <t>Трубка кислородная</t>
  </si>
  <si>
    <t xml:space="preserve">Трубка кислородная с переменным диаметром 4мм-8мм </t>
  </si>
  <si>
    <t>размер № 14, 2-х ходов силикон</t>
  </si>
  <si>
    <t xml:space="preserve">Комплект для смены перевязки </t>
  </si>
  <si>
    <t>Комплект для смены перевязки состоит из стерильных медицинских изделий и инструментов. Салфетки из нетканого материала, изготовлены из вискозно-полиэстерового нетканого материала, размер 7,5х7,5см, плотность 30г, 4-х слойные. Салфетки предназначены для впитывания жидкостей при операционных вмешательствах и амбулаторных процедурах. Тупферы марлевые – это мелкий материал для процедурных манипуляций. Тупферы изготовлены из хлопковой гидрофильной марли, плотностью в 17 нитей/см2. Форма тупфера – шарик, размер выкройки 20х20. Пинцет пластмассовый изготовлен из полипропилена РР и/или стекловолокна и/или полиэтилена РЕ.  Не содержит латекса и поливинилхлорида PVC. Перчатки смотровые размер М, неопудренные, латексные, универсальной формы, край манжета закатан в венчик, изготовлены из натурального латекса. Лезвие хирургическое №11 изготовлено из нержавеющей стали. Пленочный пакет размером 240х270, используется для отходов.</t>
  </si>
  <si>
    <t>Комплект для снятия швов состоит из стерильных медицинских изделий и инструментов. Тупферы марлевые – это мелкий материал для процедурных манипуляций. Тупферы изготовлены из хлопковой гидрофильной марли, плотностью в 17 нитей/см?. Форма тупфера – шарик, размер выкройки 20х20см. Перчатки смотровые размер М, неопудренные, латексные, универсальной формы, край манжета закатан в венчик, изготовлены из натурального латекса. Пинцет пластмассовый изготовлен из полипропилена РР и/или стекловолокна и/или полиэтилена РЕ. Не содержит латекса и поливинилхлорида PVC. Нож для снятия швов изготовлен из нержавеющей стали, стерильный, длина 11см.</t>
  </si>
  <si>
    <t>ТОО "Clever Medical"</t>
  </si>
  <si>
    <t>ТОО "SM Global.kz"</t>
  </si>
  <si>
    <t>ТОО "Med life Sciences" (Мед Лайф Сайнсез)</t>
  </si>
  <si>
    <t>ТОО "Алма-Мед"</t>
  </si>
  <si>
    <t>ТОО "SUNMEDICA" (САНМЕДИКА)</t>
  </si>
  <si>
    <t>ТОО "Pharmprovide"</t>
  </si>
  <si>
    <t>Победитель</t>
  </si>
  <si>
    <t>5 600,00                         Катетер центральный венозный Harsoria, Харсория Хеалскеа Пвт. Лтд., Индия, РК-ИМН-5№016829</t>
  </si>
  <si>
    <t>230,00                     Эндотрахеальная трубка, Китай, РК-ИМН-5№013583</t>
  </si>
  <si>
    <t>247,00                       Эндотрахеальная трубка, Китай, РК-ИМН-5№013583</t>
  </si>
  <si>
    <t>247,00                            Эндотрахеальная трубка, Китай, РК-ИМН-5№013583</t>
  </si>
  <si>
    <t>224,00                                    Катетер Фолея 2-х ходовой, Китай, РК-ИМН-5№013582</t>
  </si>
  <si>
    <t>224,00                                        Катетер Фолея 2-х ходовой, Китай, РК-ИМН-5№013582</t>
  </si>
  <si>
    <t>10 350,00                             Кислородная трубка, Литва, РК-ИМН-5№016718</t>
  </si>
  <si>
    <t>5 500,00                           ЦВК, Китай, РК-ИМН-5№018609</t>
  </si>
  <si>
    <t>1 160,00                     Комплект Matoset, Польша, РК-ИМН-5№017009</t>
  </si>
  <si>
    <t>1 160,00                                                                     Комплект для снятия швов, Польша, РК-ИМН-5№017009</t>
  </si>
  <si>
    <t>8 990,00                              Органайзеры, ТОО "CLEVER MEDICAL", Казахстан, РК-ИМН-5№018732</t>
  </si>
  <si>
    <t>212,00                                 Эндотрахеальные трубки TRO-PULMOFLOW без манжеты,  Троге Медикал ГмбХ, Германия, РК-ИМН-5№007877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</si>
</sst>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2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4" borderId="1" xfId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/>
    </xf>
    <xf numFmtId="43" fontId="5" fillId="5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L11" sqref="L11"/>
    </sheetView>
  </sheetViews>
  <sheetFormatPr defaultRowHeight="12.75"/>
  <cols>
    <col min="1" max="1" width="7.140625" style="11" customWidth="1"/>
    <col min="2" max="2" width="26.28515625" style="11" customWidth="1"/>
    <col min="3" max="3" width="39.7109375" style="29" customWidth="1"/>
    <col min="4" max="5" width="9.28515625" style="11" bestFit="1" customWidth="1"/>
    <col min="6" max="6" width="11.85546875" style="17" bestFit="1" customWidth="1"/>
    <col min="7" max="7" width="14.5703125" style="17" bestFit="1" customWidth="1"/>
    <col min="8" max="8" width="19.85546875" style="17" customWidth="1"/>
    <col min="9" max="9" width="19.7109375" style="17" customWidth="1"/>
    <col min="10" max="10" width="22.140625" style="17" customWidth="1"/>
    <col min="11" max="11" width="22.7109375" style="17" customWidth="1"/>
    <col min="12" max="12" width="21.85546875" style="17" customWidth="1"/>
    <col min="13" max="13" width="20.42578125" style="17" bestFit="1" customWidth="1"/>
    <col min="14" max="14" width="21.7109375" style="11" bestFit="1" customWidth="1"/>
    <col min="15" max="16384" width="9.140625" style="11"/>
  </cols>
  <sheetData>
    <row r="1" spans="1:14" ht="38.25">
      <c r="A1" s="7" t="s">
        <v>44</v>
      </c>
      <c r="B1" s="8" t="s">
        <v>1</v>
      </c>
      <c r="C1" s="8" t="s">
        <v>2</v>
      </c>
      <c r="D1" s="8" t="s">
        <v>45</v>
      </c>
      <c r="E1" s="8" t="s">
        <v>46</v>
      </c>
      <c r="F1" s="9" t="s">
        <v>47</v>
      </c>
      <c r="G1" s="10" t="s">
        <v>48</v>
      </c>
      <c r="H1" s="30" t="s">
        <v>59</v>
      </c>
      <c r="I1" s="30" t="s">
        <v>60</v>
      </c>
      <c r="J1" s="30" t="s">
        <v>61</v>
      </c>
      <c r="K1" s="30" t="s">
        <v>62</v>
      </c>
      <c r="L1" s="30" t="s">
        <v>63</v>
      </c>
      <c r="M1" s="31" t="s">
        <v>64</v>
      </c>
      <c r="N1" s="32" t="s">
        <v>65</v>
      </c>
    </row>
    <row r="2" spans="1:14" ht="63.75">
      <c r="A2" s="12">
        <v>1</v>
      </c>
      <c r="B2" s="13" t="s">
        <v>50</v>
      </c>
      <c r="C2" s="25" t="s">
        <v>5</v>
      </c>
      <c r="D2" s="12" t="s">
        <v>49</v>
      </c>
      <c r="E2" s="12">
        <v>3</v>
      </c>
      <c r="F2" s="15">
        <v>9000</v>
      </c>
      <c r="G2" s="15">
        <f>E2*F2</f>
        <v>27000</v>
      </c>
      <c r="H2" s="35" t="s">
        <v>76</v>
      </c>
      <c r="I2" s="34"/>
      <c r="J2" s="34"/>
      <c r="K2" s="34"/>
      <c r="L2" s="34"/>
      <c r="M2" s="34"/>
      <c r="N2" s="30" t="s">
        <v>59</v>
      </c>
    </row>
    <row r="3" spans="1:14" ht="102">
      <c r="A3" s="12">
        <v>2</v>
      </c>
      <c r="B3" s="13" t="s">
        <v>6</v>
      </c>
      <c r="C3" s="26" t="s">
        <v>7</v>
      </c>
      <c r="D3" s="12" t="s">
        <v>49</v>
      </c>
      <c r="E3" s="12">
        <v>50</v>
      </c>
      <c r="F3" s="15">
        <v>230</v>
      </c>
      <c r="G3" s="15">
        <f t="shared" ref="G3:G11" si="0">E3*F3</f>
        <v>11500</v>
      </c>
      <c r="H3" s="34"/>
      <c r="I3" s="35" t="s">
        <v>77</v>
      </c>
      <c r="J3" s="34"/>
      <c r="K3" s="33" t="s">
        <v>67</v>
      </c>
      <c r="L3" s="34"/>
      <c r="M3" s="34"/>
      <c r="N3" s="30" t="s">
        <v>60</v>
      </c>
    </row>
    <row r="4" spans="1:14" ht="51">
      <c r="A4" s="12">
        <v>3</v>
      </c>
      <c r="B4" s="13" t="s">
        <v>10</v>
      </c>
      <c r="C4" s="26" t="s">
        <v>42</v>
      </c>
      <c r="D4" s="12" t="s">
        <v>49</v>
      </c>
      <c r="E4" s="12">
        <v>40</v>
      </c>
      <c r="F4" s="15">
        <v>250</v>
      </c>
      <c r="G4" s="15">
        <f t="shared" si="0"/>
        <v>10000</v>
      </c>
      <c r="H4" s="34"/>
      <c r="I4" s="34"/>
      <c r="J4" s="34"/>
      <c r="K4" s="35" t="s">
        <v>68</v>
      </c>
      <c r="L4" s="34"/>
      <c r="M4" s="34"/>
      <c r="N4" s="30" t="s">
        <v>62</v>
      </c>
    </row>
    <row r="5" spans="1:14" ht="51">
      <c r="A5" s="12">
        <v>4</v>
      </c>
      <c r="B5" s="13" t="s">
        <v>10</v>
      </c>
      <c r="C5" s="26" t="s">
        <v>11</v>
      </c>
      <c r="D5" s="12" t="s">
        <v>49</v>
      </c>
      <c r="E5" s="12">
        <v>30</v>
      </c>
      <c r="F5" s="15">
        <v>250</v>
      </c>
      <c r="G5" s="15">
        <f t="shared" si="0"/>
        <v>7500</v>
      </c>
      <c r="H5" s="34"/>
      <c r="I5" s="34"/>
      <c r="J5" s="34"/>
      <c r="K5" s="35" t="s">
        <v>69</v>
      </c>
      <c r="L5" s="34"/>
      <c r="M5" s="34"/>
      <c r="N5" s="30" t="s">
        <v>62</v>
      </c>
    </row>
    <row r="6" spans="1:14" ht="51">
      <c r="A6" s="12">
        <v>5</v>
      </c>
      <c r="B6" s="12" t="s">
        <v>51</v>
      </c>
      <c r="C6" s="26" t="s">
        <v>52</v>
      </c>
      <c r="D6" s="12" t="s">
        <v>49</v>
      </c>
      <c r="E6" s="14">
        <v>100</v>
      </c>
      <c r="F6" s="16">
        <v>245</v>
      </c>
      <c r="G6" s="15">
        <f t="shared" si="0"/>
        <v>24500</v>
      </c>
      <c r="H6" s="34"/>
      <c r="I6" s="34"/>
      <c r="J6" s="34"/>
      <c r="K6" s="35" t="s">
        <v>70</v>
      </c>
      <c r="L6" s="34"/>
      <c r="M6" s="34"/>
      <c r="N6" s="30" t="s">
        <v>62</v>
      </c>
    </row>
    <row r="7" spans="1:14" ht="51">
      <c r="A7" s="12">
        <v>6</v>
      </c>
      <c r="B7" s="12" t="s">
        <v>41</v>
      </c>
      <c r="C7" s="25" t="s">
        <v>55</v>
      </c>
      <c r="D7" s="12" t="s">
        <v>49</v>
      </c>
      <c r="E7" s="14">
        <v>20</v>
      </c>
      <c r="F7" s="16">
        <v>245</v>
      </c>
      <c r="G7" s="15">
        <f t="shared" si="0"/>
        <v>4900</v>
      </c>
      <c r="H7" s="34"/>
      <c r="I7" s="34"/>
      <c r="J7" s="34"/>
      <c r="K7" s="35" t="s">
        <v>71</v>
      </c>
      <c r="L7" s="34"/>
      <c r="M7" s="34"/>
      <c r="N7" s="30" t="s">
        <v>62</v>
      </c>
    </row>
    <row r="8" spans="1:14" ht="76.5">
      <c r="A8" s="12">
        <v>7</v>
      </c>
      <c r="B8" s="13" t="s">
        <v>8</v>
      </c>
      <c r="C8" s="27" t="s">
        <v>9</v>
      </c>
      <c r="D8" s="12" t="s">
        <v>49</v>
      </c>
      <c r="E8" s="12">
        <v>20</v>
      </c>
      <c r="F8" s="15">
        <v>6500</v>
      </c>
      <c r="G8" s="15">
        <f t="shared" si="0"/>
        <v>130000</v>
      </c>
      <c r="H8" s="34"/>
      <c r="I8" s="34"/>
      <c r="J8" s="33" t="s">
        <v>66</v>
      </c>
      <c r="K8" s="34"/>
      <c r="L8" s="34"/>
      <c r="M8" s="35" t="s">
        <v>73</v>
      </c>
      <c r="N8" s="31" t="s">
        <v>64</v>
      </c>
    </row>
    <row r="9" spans="1:14" ht="63.75">
      <c r="A9" s="12">
        <v>8</v>
      </c>
      <c r="B9" s="13" t="s">
        <v>53</v>
      </c>
      <c r="C9" s="25" t="s">
        <v>54</v>
      </c>
      <c r="D9" s="12" t="s">
        <v>49</v>
      </c>
      <c r="E9" s="12">
        <v>15</v>
      </c>
      <c r="F9" s="15">
        <v>10369</v>
      </c>
      <c r="G9" s="15">
        <f t="shared" si="0"/>
        <v>155535</v>
      </c>
      <c r="H9" s="34"/>
      <c r="I9" s="34"/>
      <c r="J9" s="34"/>
      <c r="K9" s="34"/>
      <c r="L9" s="35" t="s">
        <v>72</v>
      </c>
      <c r="M9" s="34"/>
      <c r="N9" s="30" t="s">
        <v>63</v>
      </c>
    </row>
    <row r="10" spans="1:14" ht="135" customHeight="1">
      <c r="A10" s="12">
        <v>9</v>
      </c>
      <c r="B10" s="13" t="s">
        <v>56</v>
      </c>
      <c r="C10" s="25" t="s">
        <v>57</v>
      </c>
      <c r="D10" s="12" t="s">
        <v>49</v>
      </c>
      <c r="E10" s="14">
        <v>3000</v>
      </c>
      <c r="F10" s="15">
        <v>1160</v>
      </c>
      <c r="G10" s="15">
        <f t="shared" si="0"/>
        <v>3480000</v>
      </c>
      <c r="H10" s="34"/>
      <c r="I10" s="34"/>
      <c r="J10" s="34"/>
      <c r="K10" s="34"/>
      <c r="L10" s="34"/>
      <c r="M10" s="35" t="s">
        <v>74</v>
      </c>
      <c r="N10" s="31" t="s">
        <v>64</v>
      </c>
    </row>
    <row r="11" spans="1:14" ht="112.5" customHeight="1">
      <c r="A11" s="12">
        <v>10</v>
      </c>
      <c r="B11" s="13" t="s">
        <v>43</v>
      </c>
      <c r="C11" s="25" t="s">
        <v>58</v>
      </c>
      <c r="D11" s="12" t="s">
        <v>49</v>
      </c>
      <c r="E11" s="14">
        <v>1500</v>
      </c>
      <c r="F11" s="15">
        <v>1160</v>
      </c>
      <c r="G11" s="15">
        <f t="shared" si="0"/>
        <v>1740000</v>
      </c>
      <c r="H11" s="34"/>
      <c r="I11" s="34"/>
      <c r="J11" s="34"/>
      <c r="K11" s="34"/>
      <c r="L11" s="34"/>
      <c r="M11" s="35" t="s">
        <v>75</v>
      </c>
      <c r="N11" s="31" t="s">
        <v>64</v>
      </c>
    </row>
    <row r="12" spans="1:14" s="18" customFormat="1">
      <c r="C12" s="28"/>
      <c r="F12" s="19"/>
      <c r="G12" s="20">
        <f>SUM(G2:G11)</f>
        <v>5590935</v>
      </c>
      <c r="H12" s="21"/>
      <c r="I12" s="21"/>
      <c r="J12" s="21"/>
      <c r="K12" s="21"/>
      <c r="L12" s="21"/>
      <c r="M12" s="21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1" workbookViewId="0">
      <selection sqref="A1:F19"/>
    </sheetView>
  </sheetViews>
  <sheetFormatPr defaultRowHeight="15"/>
  <cols>
    <col min="1" max="1" width="5.140625" customWidth="1"/>
    <col min="2" max="2" width="19.7109375" customWidth="1"/>
    <col min="3" max="3" width="15.5703125" customWidth="1"/>
    <col min="6" max="6" width="11.7109375" customWidth="1"/>
  </cols>
  <sheetData>
    <row r="1" spans="1:6">
      <c r="B1" t="s">
        <v>14</v>
      </c>
    </row>
    <row r="2" spans="1:6">
      <c r="A2" s="1" t="s">
        <v>0</v>
      </c>
      <c r="B2" s="1" t="s">
        <v>1</v>
      </c>
      <c r="C2" s="1" t="s">
        <v>12</v>
      </c>
      <c r="D2" s="1" t="s">
        <v>3</v>
      </c>
      <c r="E2" s="1" t="s">
        <v>13</v>
      </c>
      <c r="F2" s="1" t="s">
        <v>4</v>
      </c>
    </row>
    <row r="3" spans="1:6" ht="30" customHeight="1">
      <c r="A3" s="1">
        <v>1</v>
      </c>
      <c r="B3" s="1" t="s">
        <v>15</v>
      </c>
      <c r="C3" s="22" t="s">
        <v>16</v>
      </c>
      <c r="D3" s="1">
        <v>20000</v>
      </c>
      <c r="E3" s="1">
        <v>100</v>
      </c>
      <c r="F3" s="1">
        <f>D3*E3</f>
        <v>2000000</v>
      </c>
    </row>
    <row r="4" spans="1:6" ht="30">
      <c r="A4" s="1"/>
      <c r="B4" s="2" t="s">
        <v>17</v>
      </c>
      <c r="C4" s="24"/>
      <c r="D4" s="1">
        <v>350</v>
      </c>
      <c r="E4" s="1">
        <v>68</v>
      </c>
      <c r="F4" s="1">
        <f>D4*E4</f>
        <v>23800</v>
      </c>
    </row>
    <row r="5" spans="1:6" ht="30">
      <c r="A5" s="1"/>
      <c r="B5" s="2" t="s">
        <v>18</v>
      </c>
      <c r="C5" s="24"/>
      <c r="D5" s="1">
        <v>50</v>
      </c>
      <c r="E5" s="1">
        <v>3640</v>
      </c>
      <c r="F5" s="1">
        <f t="shared" ref="F5:F19" si="0">D5*E5</f>
        <v>182000</v>
      </c>
    </row>
    <row r="6" spans="1:6" ht="24.75">
      <c r="A6" s="1"/>
      <c r="B6" s="3" t="s">
        <v>19</v>
      </c>
      <c r="C6" s="23"/>
      <c r="D6" s="1">
        <v>150</v>
      </c>
      <c r="E6" s="1">
        <v>3640</v>
      </c>
      <c r="F6" s="1">
        <f t="shared" si="0"/>
        <v>546000</v>
      </c>
    </row>
    <row r="7" spans="1:6" ht="90">
      <c r="A7" s="1"/>
      <c r="B7" s="2" t="s">
        <v>20</v>
      </c>
      <c r="C7" s="22" t="s">
        <v>21</v>
      </c>
      <c r="D7" s="1">
        <v>75</v>
      </c>
      <c r="E7" s="1">
        <v>5920</v>
      </c>
      <c r="F7" s="1">
        <f t="shared" si="0"/>
        <v>444000</v>
      </c>
    </row>
    <row r="8" spans="1:6" ht="90">
      <c r="A8" s="1"/>
      <c r="B8" s="2" t="s">
        <v>22</v>
      </c>
      <c r="C8" s="23"/>
      <c r="D8" s="1">
        <v>100</v>
      </c>
      <c r="E8" s="1">
        <v>11852</v>
      </c>
      <c r="F8" s="1">
        <f t="shared" si="0"/>
        <v>1185200</v>
      </c>
    </row>
    <row r="9" spans="1:6" ht="45">
      <c r="A9" s="1"/>
      <c r="B9" s="2" t="s">
        <v>32</v>
      </c>
      <c r="C9" s="5" t="s">
        <v>33</v>
      </c>
      <c r="D9" s="1">
        <v>6500</v>
      </c>
      <c r="E9" s="1">
        <v>730</v>
      </c>
      <c r="F9" s="1">
        <f t="shared" si="0"/>
        <v>4745000</v>
      </c>
    </row>
    <row r="10" spans="1:6" ht="90">
      <c r="A10" s="1"/>
      <c r="B10" s="2" t="s">
        <v>23</v>
      </c>
      <c r="C10" s="22" t="s">
        <v>26</v>
      </c>
      <c r="D10" s="1">
        <v>2</v>
      </c>
      <c r="E10" s="1">
        <v>70000</v>
      </c>
      <c r="F10" s="1">
        <f t="shared" si="0"/>
        <v>140000</v>
      </c>
    </row>
    <row r="11" spans="1:6" ht="30">
      <c r="A11" s="1"/>
      <c r="B11" s="2" t="s">
        <v>24</v>
      </c>
      <c r="C11" s="24"/>
      <c r="D11" s="1">
        <v>40</v>
      </c>
      <c r="E11" s="1">
        <v>10000</v>
      </c>
      <c r="F11" s="1">
        <f t="shared" si="0"/>
        <v>400000</v>
      </c>
    </row>
    <row r="12" spans="1:6" ht="60">
      <c r="A12" s="1"/>
      <c r="B12" s="2" t="s">
        <v>25</v>
      </c>
      <c r="C12" s="23"/>
      <c r="D12" s="1">
        <v>30</v>
      </c>
      <c r="E12" s="1">
        <v>35900</v>
      </c>
      <c r="F12" s="1">
        <f t="shared" si="0"/>
        <v>1077000</v>
      </c>
    </row>
    <row r="13" spans="1:6" ht="75">
      <c r="A13" s="1"/>
      <c r="B13" s="2" t="s">
        <v>27</v>
      </c>
      <c r="C13" s="22" t="s">
        <v>30</v>
      </c>
      <c r="D13" s="1">
        <v>25</v>
      </c>
      <c r="E13" s="1">
        <v>6100</v>
      </c>
      <c r="F13" s="1">
        <f t="shared" si="0"/>
        <v>152500</v>
      </c>
    </row>
    <row r="14" spans="1:6" ht="60">
      <c r="A14" s="1"/>
      <c r="B14" s="2" t="s">
        <v>28</v>
      </c>
      <c r="C14" s="23"/>
      <c r="D14" s="1">
        <v>40</v>
      </c>
      <c r="E14" s="1">
        <v>6700</v>
      </c>
      <c r="F14" s="1">
        <f t="shared" si="0"/>
        <v>268000</v>
      </c>
    </row>
    <row r="15" spans="1:6" ht="150">
      <c r="A15" s="1"/>
      <c r="B15" s="2" t="s">
        <v>39</v>
      </c>
      <c r="C15" s="6" t="s">
        <v>40</v>
      </c>
      <c r="D15" s="1">
        <v>25</v>
      </c>
      <c r="E15" s="1">
        <v>15831</v>
      </c>
      <c r="F15" s="1">
        <f t="shared" si="0"/>
        <v>395775</v>
      </c>
    </row>
    <row r="16" spans="1:6" ht="60">
      <c r="A16" s="1"/>
      <c r="B16" s="2" t="s">
        <v>29</v>
      </c>
      <c r="C16" s="2" t="s">
        <v>31</v>
      </c>
      <c r="D16" s="1">
        <v>120</v>
      </c>
      <c r="E16" s="1">
        <v>3790</v>
      </c>
      <c r="F16" s="1">
        <f t="shared" si="0"/>
        <v>454800</v>
      </c>
    </row>
    <row r="17" spans="1:6" ht="45">
      <c r="A17" s="1"/>
      <c r="B17" s="2" t="s">
        <v>34</v>
      </c>
      <c r="C17" s="2" t="s">
        <v>35</v>
      </c>
      <c r="D17" s="1">
        <v>300</v>
      </c>
      <c r="E17" s="1">
        <v>140</v>
      </c>
      <c r="F17" s="1">
        <f t="shared" si="0"/>
        <v>42000</v>
      </c>
    </row>
    <row r="18" spans="1:6" ht="30">
      <c r="A18" s="1"/>
      <c r="B18" s="2" t="s">
        <v>36</v>
      </c>
      <c r="C18" s="22" t="s">
        <v>38</v>
      </c>
      <c r="D18" s="1">
        <v>50</v>
      </c>
      <c r="E18" s="1">
        <v>250</v>
      </c>
      <c r="F18" s="1">
        <f t="shared" si="0"/>
        <v>12500</v>
      </c>
    </row>
    <row r="19" spans="1:6" ht="30">
      <c r="A19" s="1"/>
      <c r="B19" s="2" t="s">
        <v>37</v>
      </c>
      <c r="C19" s="23"/>
      <c r="D19" s="1">
        <v>200</v>
      </c>
      <c r="E19" s="1">
        <v>250</v>
      </c>
      <c r="F19" s="1">
        <f t="shared" si="0"/>
        <v>50000</v>
      </c>
    </row>
    <row r="20" spans="1:6">
      <c r="F20" s="4">
        <f>SUM(F3:F19)</f>
        <v>12118575</v>
      </c>
    </row>
  </sheetData>
  <mergeCells count="5">
    <mergeCell ref="C7:C8"/>
    <mergeCell ref="C3:C6"/>
    <mergeCell ref="C10:C12"/>
    <mergeCell ref="C13:C14"/>
    <mergeCell ref="C18:C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5" workbookViewId="0">
      <selection activeCell="A89" sqref="A8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2021-04-28T10:20:29Z</cp:lastPrinted>
  <dcterms:created xsi:type="dcterms:W3CDTF">2021-04-14T02:33:05Z</dcterms:created>
  <dcterms:modified xsi:type="dcterms:W3CDTF">2021-05-13T09:21:41Z</dcterms:modified>
</cp:coreProperties>
</file>