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3" i="1"/>
  <c r="H32" l="1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55" l="1"/>
  <c r="H58"/>
  <c r="H59" l="1"/>
  <c r="H57"/>
  <c r="H56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60" l="1"/>
</calcChain>
</file>

<file path=xl/sharedStrings.xml><?xml version="1.0" encoding="utf-8"?>
<sst xmlns="http://schemas.openxmlformats.org/spreadsheetml/2006/main" count="309" uniqueCount="198">
  <si>
    <t>HNID® Panel - Панель для определения гемофилы и нейссерии</t>
  </si>
  <si>
    <t>20 Пан./уп.</t>
  </si>
  <si>
    <t>уп</t>
  </si>
  <si>
    <t>Rapid Yeast Panel - Быстрая панель для грибов</t>
  </si>
  <si>
    <t>MICroSTREP® plus Type 1 - Панель для определения чувств. стрептоккоков, Тип 1</t>
  </si>
  <si>
    <t>Inoculators-D (for Use with dried and Rapid MIC Panels) - Насадки для переноса суспензий для обычных панелей</t>
  </si>
  <si>
    <t>240/уп.</t>
  </si>
  <si>
    <t>PROMPT®  - "Prompt Dry" для переноса культуры на панель</t>
  </si>
  <si>
    <t>60 шт.</t>
  </si>
  <si>
    <t xml:space="preserve">MH Broth with Lysed Horse Blood for Strep testing - </t>
  </si>
  <si>
    <t>10 мл</t>
  </si>
  <si>
    <t>Sterile Inoculum Water - Стерильная вода для посева</t>
  </si>
  <si>
    <t>60 x 3.0 мл</t>
  </si>
  <si>
    <t>к</t>
  </si>
  <si>
    <t>Inoculum Water Pluronic-D, (for Use with dried Panels) - Вода для посева с плюроном</t>
  </si>
  <si>
    <t>60 x 25мл</t>
  </si>
  <si>
    <t>Mineral Oil  - Минеральное масло (для WalkAway® SI), 250 мл</t>
  </si>
  <si>
    <t>250 мл</t>
  </si>
  <si>
    <t>фл</t>
  </si>
  <si>
    <t>Kovac’s Reagent - Реагент Ковача, 30 мл</t>
  </si>
  <si>
    <t>30 мл</t>
  </si>
  <si>
    <t>a-Naphthol - Альфа Нафтол, 30 мл</t>
  </si>
  <si>
    <t>Potassium Hydroxide - Гидроксид Калия</t>
  </si>
  <si>
    <t>Ferric Chloride - Хлорид железа</t>
  </si>
  <si>
    <t>Sulfanilic Acid - Сульфоновая кислота</t>
  </si>
  <si>
    <t>N-N-Dimethyl-Alpha-Naphthylamine - Диметил- Альфа - Нафтиламин</t>
  </si>
  <si>
    <t>Peptidase Reagent - Реагент Пептидазы</t>
  </si>
  <si>
    <t xml:space="preserve"> Reagent HNID- Индоловый реагент </t>
  </si>
  <si>
    <t>Sodium Hydroxide (0.05N) - Гидроксид натрия (NAOH)</t>
  </si>
  <si>
    <t>контейнер для отходов баканализ.Qty</t>
  </si>
  <si>
    <t>шт/10</t>
  </si>
  <si>
    <t>шт.</t>
  </si>
  <si>
    <t>рул</t>
  </si>
  <si>
    <t>кор</t>
  </si>
  <si>
    <t>шт</t>
  </si>
  <si>
    <t>уп./10</t>
  </si>
  <si>
    <t>Наименование</t>
  </si>
  <si>
    <t>Ед.изм</t>
  </si>
  <si>
    <t>Система предназначена  для быстрой идентификации и обнаружения по продукции β-лактамаз  видов Neisseria, Haemophilus,Branhamella и Gardnerella.</t>
  </si>
  <si>
    <t xml:space="preserve">Предназначен для быстрой идентификации дрожжей и дрожжеподобных видов изолировано от клинических образцов. Резюме и принципы Изменения хромогенных и обычных тестов, используемых для идентификации дрожжей изолированых из клинических образцов. Быстрое определение группы Дрожжи на панелях, которые  используют 27 обезвоженных  лунок  после внесения суспензии дрожжей. </t>
  </si>
  <si>
    <t>Панели предназначены для использования при определении количественной и / или качественной антимикробной чувствительности микроорганизмов. На панель вносится инокулят колоний, выросших на твердых средах аэробных стрептококков, включая пневмококк.</t>
  </si>
  <si>
    <t>Одноразовые насадки для переноса суспензий, для обычных панелей. Фасовка: 1 уп.х240 шт.</t>
  </si>
  <si>
    <t>Система для переноса суспензий на панели.  Фасовка 60 флаконов, и 60 зондов.</t>
  </si>
  <si>
    <t>Бульон, представляющий собой питательную среду Мюллера-Хинтона, предназначена для панелей MicroStrep Plus for Streptococcus type 1    - 10х25мл</t>
  </si>
  <si>
    <t>Вода для посева, представляющая собой питательную среду - 60х3мл.</t>
  </si>
  <si>
    <t xml:space="preserve">Вода для посева с плюроном, представляющая собой питательную среду - 60х25мл. </t>
  </si>
  <si>
    <t>Раствор, представляющий собой силиконовое масло - 1х250мл.</t>
  </si>
  <si>
    <t xml:space="preserve">Раствор, представляющий собой смесь изоамилового спирта, гидроксида натрия, хлорида калия, соляной кислоты (11.2%), хлорида натрия в воде </t>
  </si>
  <si>
    <t>Альфа-нафтол реагент предназначен для  проведения реакции на панелях .Фасовка:1фл х 30 мл. B1010-42A</t>
  </si>
  <si>
    <t>Гидроаксид калия- предназначен для  проведения реакции на панелях Фасовка:1фл х 250 мл.</t>
  </si>
  <si>
    <t xml:space="preserve">Реагент хлорид железа - предназначен для  проведения реакции на панелях Фасовка:1фл х 250 мл. </t>
  </si>
  <si>
    <t>Сульфаноловая кислота  предназначен для  проведения реакции на панелях. Фасовка:1фл х 250 мл.</t>
  </si>
  <si>
    <t>Диметил-альфа-нафтиламин предназначен для  проведения реакции на панелях Фасовка:1фл х 250 мл.</t>
  </si>
  <si>
    <t>Раствор, представляющий собой смесь 2-Метоксиэтанола, уксусной кислоты, натрия додецил сульфата, N,N-диметил формамида, диметил формамида в воде, для проведения реакций - 1х30мл.</t>
  </si>
  <si>
    <t>Раствор, представляющий собой смесь изомеров ксилола .Ксилен предназначен для  проведения реакции на панелях Фасовка:1фл.х30 мл.</t>
  </si>
  <si>
    <t>Раствор гидроксида натрия 0,05  - предназначен для  проведения реакции на панелях Фасовка:1фл.х30 мл.</t>
  </si>
  <si>
    <t>Мешок  контейнер для отходов WASTE REAGENT DISPOSABLE BAG</t>
  </si>
  <si>
    <t>Стандартизатор мутности для грибов</t>
  </si>
  <si>
    <t xml:space="preserve">Раствор предназначенный для стандартизации мутности грибов. </t>
  </si>
  <si>
    <t>Бумага для шт рих кода</t>
  </si>
  <si>
    <t>Термобумага из целлюлозного волокна в рулоне. Термобумага покрыта теплочувствительным слоем и предназначена для нанесения штрихкодов встроенным принтером микробиологического анализатора WALKWAY. Рулон термобумаги представляет собой непрерывную бумажную ленту с самоклеющимися бумажными полосками без рисунка или какого-либо изображения прямоугольной формы размером 10 мм на 150 мм. Каждая лента рулона содержит на себе 4235 полосок.</t>
  </si>
  <si>
    <t>Крышки для панелей</t>
  </si>
  <si>
    <t>Пластиковая крышка для планшета на 96 ячеек - 1х240шт.Крышки лотков для WalkAway</t>
  </si>
  <si>
    <t>Комплект капельниц реагентов</t>
  </si>
  <si>
    <t xml:space="preserve">Пластиковые пипетки для забора реагентов </t>
  </si>
  <si>
    <t>Сервисный набор для баканализатора</t>
  </si>
  <si>
    <t>Сервисный набор WalkAway 40 /в стоимость входит установка сертифицированным сервисным инженером</t>
  </si>
  <si>
    <t>набор</t>
  </si>
  <si>
    <t>Сover trays</t>
  </si>
  <si>
    <t>Закрывающие лотки для панелей, одноразовые, пластмасовые. / пластиковые крышки (10 шт многоразовые)</t>
  </si>
  <si>
    <t>№ лота</t>
  </si>
  <si>
    <t>Характеристика</t>
  </si>
  <si>
    <t>Цена, тг</t>
  </si>
  <si>
    <t>Реагенты для Анализатора автоматического бактериологического WalkAway 40.</t>
  </si>
  <si>
    <t>Коли-чество</t>
  </si>
  <si>
    <t xml:space="preserve">Двухцветный флуоресцентный ДНК-зонд для выявления перестроек в гене CBFB в интерфазных и метафазных препаратах костного мозга методом флуоресцентной in situ гибридизации (FISH) </t>
  </si>
  <si>
    <t xml:space="preserve">20 тестов </t>
  </si>
  <si>
    <t xml:space="preserve">Двухцветный флуоресцентный ДНК-зонд для выявления транслокаций в гене MLL в интерфазных и метафазных препаратах костного мозга методом флуоресцентной in situ гибридизации (FISH) </t>
  </si>
  <si>
    <t>Двухцветный флуоресцентный ДНК-зонд для выявления транслокаций t(8;21) в интерфазных и метафазных препаратах костного мозга методом флуоресцентной in situ гибридизации (FISH)</t>
  </si>
  <si>
    <t>ДНК-зонд на транслокацию PML/RARa t(15;17)</t>
  </si>
  <si>
    <t>Набор реагентов для идентификации хромосомы 8 в интерфазных и метафазных препаратах костного мозга методом флуоресцентной in situ гибридизации (FISH) с контрольными слайдами</t>
  </si>
  <si>
    <t>ДНК-зонд для идентификации Х- и Y -хромосом в лимфоцитах человека -20 тестов - для контроля приживляемости трансплантата при разнополой пересадке костного мозга</t>
  </si>
  <si>
    <t>ДНК-зонд для выявленичя амплификации локуса MYC (C-MYC) 8q24.12-q24.13</t>
  </si>
  <si>
    <t>ДНК-зонд для определения локуса гена N-myc (2p24) на хромосоме 2-20 тестов</t>
  </si>
  <si>
    <t>ДНК-зонд для определения локуса гена N-myc на хромосоме 2-20 тестов</t>
  </si>
  <si>
    <t>ДНК-зонды для идентификации локусов р36, q25 хромосомы 1 и локусов q13,р13 хромосомы 19</t>
  </si>
  <si>
    <t>ДНК-зонды для выявления перестроек в гене EWSR 1 ЛОКУСА Q12 ХРОМОСОМЫ 22 - 20 ТЕСТОВидентификации локусов р36, q25 хромосомы 1 и локусов q13,р13 хромосомы 19</t>
  </si>
  <si>
    <t>ДНК зонд для выявления перестроек в гене FOXO1 (FKH1, FKHR) локуса q14 хромосомы13 - 20 тестов</t>
  </si>
  <si>
    <t>ДНК зонд для определения локуса ATM на хромосоме 11- 20 тестов</t>
  </si>
  <si>
    <t>ДНК-зонд на транслокацию t(8;14)(q24;q32) 20 тестов</t>
  </si>
  <si>
    <t>Набор зондов для детекции перестроек гена ALK методом флуоресцентной in situ гибридизации (FISH)</t>
  </si>
  <si>
    <t>ДНК зонд для выявления перестройки вовлекающей ген ETV6 (12р13)</t>
  </si>
  <si>
    <t>ДНК-зонд для выявления перестроек в гене EGR-1 20 тестов</t>
  </si>
  <si>
    <t>ДНК-зонд для выявления транслокации в локусе q31 на хромосоме 7</t>
  </si>
  <si>
    <t>ДНК зонд для идентификации локуса q 12 на хромосоме 20</t>
  </si>
  <si>
    <t>ДНК-зонд для выявления перестройки в гене BCL2 локуса q21 на хромосоме 18 - 20 тестов</t>
  </si>
  <si>
    <t>ДНК-зонды для определения локусов q 14.3 и q34 хромосомы 13- 20 тестов</t>
  </si>
  <si>
    <t>Двухцветный зонд на перестройку, для выявления транслокации в локусе BCL6 на хромосоме 3- 20 тестов</t>
  </si>
  <si>
    <t>Vysis LSI RB-1 SpectrumOrange - ДНК-зонд для идентификации локуса ql4 на хромосоме 13-20 тестов</t>
  </si>
  <si>
    <t>ДНК-зонд на транслокацию t(l 1; 14) (ql3;q32) IGH/CCND1 - 20 тестов</t>
  </si>
  <si>
    <t>ДНК-зонд для определения локуса 13.1 на коротком плече хромосомы 17-20 тестов</t>
  </si>
  <si>
    <t>Двухцветная с двойным слиянием зонд на транслокацию t(l;19) (q23;pl3)-20 тестов</t>
  </si>
  <si>
    <t>Многоцветный ДНК зонд для определения локусов р53, ATM, 13ql4.3 и 13q34 и идентификации хромосомы 12</t>
  </si>
  <si>
    <t>Неионный детергент, используемый при промывании хромосомных препаратов- 2 фл х 1 мл</t>
  </si>
  <si>
    <t>2 x 1000 µl</t>
  </si>
  <si>
    <t>Смесь хлорида натрия и цитрата натрия 20X SSC или Сухая смесь хлорида натрия и цитрата натрия, используемая при обработке хромосомных препаратов, 500 мл</t>
  </si>
  <si>
    <t>500 g</t>
  </si>
  <si>
    <t>Контркраситель используемый при обработке хромосомных препаратов- 2 фл х 500 мкл</t>
  </si>
  <si>
    <t>2*500 мкл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</si>
  <si>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</si>
  <si>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</si>
  <si>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</si>
  <si>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</si>
  <si>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</si>
  <si>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</si>
  <si>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</si>
  <si>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</si>
  <si>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</si>
  <si>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</si>
  <si>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</si>
  <si>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</si>
  <si>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</si>
  <si>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</si>
  <si>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</si>
  <si>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</si>
  <si>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</si>
  <si>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</si>
  <si>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</si>
  <si>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</si>
  <si>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</si>
  <si>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</si>
  <si>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</si>
  <si>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</si>
  <si>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</si>
  <si>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 xml:space="preserve">Двухцветный флуоресцентный ДНК-зонд для выявления перестроек в гене CBFB в интерфазных и метафазных препаратах костного мозга методом флуоресцентной in situ гибридизации (FISH). 20 тестов. </t>
  </si>
  <si>
    <t xml:space="preserve">Двухцветный флуоресцентный ДНК-зонд для выявления транслокаций в гене MLL в интерфазных и метафазных препаратах костного мозга методом флуоресцентной in situ гибридизации (FISH) . 20 тестов. </t>
  </si>
  <si>
    <t>Двухцветный флуоресцентный ДНК-зонд для выявления транслокаций t(8;21) в интерфазных и метафазных препаратах костного мозга методом флуоресцентной in situ гибридизации (FISH). 20 тестов.</t>
  </si>
  <si>
    <t xml:space="preserve">ДНК-зонд на транслокацию PML/RARa t(15;17). 20 тестов. </t>
  </si>
  <si>
    <t xml:space="preserve">Набор реагентов для идентификации хромосомы 8 в интерфазных и метафазных препаратах костного мозга методом флуоресцентной in situ гибридизации (FISH) с контрольными слайдами. 20 тестов. </t>
  </si>
  <si>
    <t xml:space="preserve">ДНК-зонд для идентификации Х- и Y -хромосом в лимфоцитах человека -20 тестов - для контроля приживляемости трансплантата при разнополой пересадке костного мозга. </t>
  </si>
  <si>
    <t>ДНК-зонд для выявленичя амплификации локуса MYC (C-MYC) 8q24.12-q24.14. 20 тестов.</t>
  </si>
  <si>
    <t>ДНК-зонд для определения локуса гена N-myc (2p24) на хромосоме 2-20 тестов.</t>
  </si>
  <si>
    <t xml:space="preserve">ДНК-зонд для определения локуса гена N-myc на хромосоме 2-20 тестов. </t>
  </si>
  <si>
    <t xml:space="preserve">ДНК-зонды для идентификации локусов р36, q25 хромосомы 1 и локусов q13,р13 хромосомы 20. </t>
  </si>
  <si>
    <t>ДНК зонд для выявления перестроек в гене FOXO1 (FKH1, FKHR) локуса q14 хромосомы13 - 20 тестов.</t>
  </si>
  <si>
    <t>ДНК зонд для определения локуса ATM на хромосоме 11- 20 тестов.</t>
  </si>
  <si>
    <t xml:space="preserve">ДНК-зонд на транслокацию t(8;14)(q24;q32) 20 тестов. </t>
  </si>
  <si>
    <t xml:space="preserve">Набор зондов для детекции перестроек гена ALK методом флуоресцентной in situ гибридизации (FISH). 20 тестов. </t>
  </si>
  <si>
    <t xml:space="preserve">ДНК зонд для выявления перестройки вовлекающей ген ETV6 (12р13). 20 тестов. </t>
  </si>
  <si>
    <t xml:space="preserve">ДНК-зонд для выявления перестроек в гене EGR-1 20 тестов. </t>
  </si>
  <si>
    <t>ДНК-зонд для выявления транслокации в локусе q31 на хромосоме 8. 20 тестов.</t>
  </si>
  <si>
    <t xml:space="preserve">ДНК зонд для идентификации локуса q 12 на хромосоме 21. 20 тестов. </t>
  </si>
  <si>
    <t>ДНК-зонд для выявления перестройки в гене BCL2 локуса q21 на хромосоме 18 - 20 тестов.</t>
  </si>
  <si>
    <t xml:space="preserve">ДНК-зонды для определения локусов q 14.3 и q34 хромосомы 13- 20 тестов. </t>
  </si>
  <si>
    <t>Двухцветный зонд на перестройку, для выявления транслокации в локусе BCL6 на хромосоме 3- 20 тестов.</t>
  </si>
  <si>
    <t xml:space="preserve">Vysis LSI RB-1 SpectrumOrange - ДНК-зонд для идентификации локуса ql4 на хромосоме 13-20 тестов. </t>
  </si>
  <si>
    <t>ДНК-зонд на транслокацию t(l 1; 14) (ql3;q32) IGH/CCND1 - 20 тестов.</t>
  </si>
  <si>
    <t xml:space="preserve">ДНК-зонд для определения локуса 13.1 на коротком плече хромосомы 17-20 тестов. </t>
  </si>
  <si>
    <t xml:space="preserve">Смесь хлорида натрия и цитрата натрия 20X SSC или Сухая смесь хлорида натрия и цитрата натрия, используемая при обработке хромосомных препаратов, 500 мл. </t>
  </si>
  <si>
    <t xml:space="preserve">Контркраситель используемый при обработке хромосомных препаратов- 2 фл х 500 мкл. </t>
  </si>
  <si>
    <t>Неионный детергент, используемый при промывании хромосомных препаратов- 2 фл х 1 мл.</t>
  </si>
  <si>
    <t xml:space="preserve">Многоцветный ДНК зонд для определения локусов р53, ATM, 13ql4.3 и 13q34 и идентификации хромосомы 13. 20 тестов. </t>
  </si>
  <si>
    <t xml:space="preserve">Двухцветная с двойным слиянием зонд на транслокацию t(l;19) (q23;pl3)-20 тестов. </t>
  </si>
  <si>
    <t xml:space="preserve">ДНК-зонды для выявления перестроек в гене EWSR 1 ЛОКУСА Q12 ХРОМОСОМЫ 22 - идентификации локусов р36, q25 хромосомы 1 и локусов q13,р13 хромосомы 20. 20 тестов. </t>
  </si>
  <si>
    <t>Сумма, тг</t>
  </si>
  <si>
    <t>Изделия медицинского назначения / Реагенты</t>
  </si>
  <si>
    <t>ТОО "ВизаМед Плюс"</t>
  </si>
  <si>
    <t>Победитель / Итоги</t>
  </si>
  <si>
    <r>
      <rPr>
        <b/>
        <sz val="10"/>
        <color theme="1"/>
        <rFont val="Arial"/>
        <family val="2"/>
        <charset val="204"/>
      </rPr>
      <t xml:space="preserve">648 890,00   </t>
    </r>
    <r>
      <rPr>
        <sz val="10"/>
        <color theme="1"/>
        <rFont val="Arial"/>
        <family val="2"/>
        <charset val="204"/>
      </rPr>
      <t xml:space="preserve">                  LSI CBFB Dual Color SpectrumRed/ SpectrumGreen- ДНК-зонд для выявления перестроек в гене CBFB - 20 тестов, пр-ва Abbott Molecular Inc., США,                                                      РК-ИМН-5№009607</t>
    </r>
  </si>
  <si>
    <t>653 240,00                               Vysis LSI MLL - Двухцветный зонд для выявления транслокаций в гене MLL 20 тестов, пр-ва Abbott Molecular Inc., США,                                РК-ИМН5№009607</t>
  </si>
  <si>
    <t>731 190,00                              LSI ETO Spectrum Orange/ LSI AML2 SpectrumGreen-ДНК-зонд на транслокацию t (8:21) 20 тестов, пр-ва Abbott Molecular Inc., США,                                РК-ИМН5№009607</t>
  </si>
  <si>
    <t>1 446 740,00                            LSI PML SpectrumOrange/LSI RARA SpectrumGreen- ДНК-зонд на транслокацию PML/RARa t(15;17)-20 тестов, пр-ва Abbott Molecular Inc., США, РК-ИМН5№009607</t>
  </si>
  <si>
    <t>776 930,00                        LSI MYC Break Apart - ДНК зонд для выявления транслокаций в гене MYC - 20 тестов, пр-ва Abbott Molecular Inc., США РК-ИМН-5№009607</t>
  </si>
  <si>
    <t>1 142 390,00                                    LSI N-MYC SpectrumGreen (2q24)/CEP2 SpectrumOrange - ДНКзонд для определения локуса гена Nmyc (2p24) на хромосоме 2 – 20 тестов, пр-ва Abbott Molecular Inc., США, РК-ИМН-5№009608</t>
  </si>
  <si>
    <t>723 470,00                      LSI N-MYC SpectrumOrange - ДНКзонд для определения локуса гена N-myc на хромосоме 2, пр-ва Abbott Molecular Inc., США, РК-ИМН-5№009608</t>
  </si>
  <si>
    <t>1 501 880,00                           Vysis 1p36/1q25 и 19p13/19q13 - ДНК зонды для идентификации локусов p36, q25 хромосомы 1 и локусов q13, p13 хромосомы 19, пр-ва Abbott Molecular Inc., США, РК-ИМН-5№009608</t>
  </si>
  <si>
    <t>776 750,00 Vysis EWSR1 Break Apart - ДНК зонд для выявления перестроек в гене EWSR 1 локуса q12 хромосомы 22 - 20 тестов, пр-ва Abbott Molecular Inc., США,  РК-ИМН-5№009608</t>
  </si>
  <si>
    <t>870 300,00  Vysis LSI  FOXO1 Break Apart FISН Prove kit. Previously: Vysis LSI FKН R(13q14) Dual Color, Break Apart Probe (Альвеолярная Рабдомисаркома), пр-ва Abbott Molecular Inc., США,                                РК-ИМН-5№009608</t>
  </si>
  <si>
    <t>1 456 310,00                               Vysis LSI ATM (1 lq22.3) SpectrumOrange – ДНК зонд для определения локуса ATM на хромосоме 11- 20 тестов, пр-ва Abbott Molecular Inc., США,                         РК-ИМН-5№009607</t>
  </si>
  <si>
    <t>1 647 070,00  Набор зондов Vysis для детекции перестроек гена ALK методом флуоресцентной in situ гибридизации (FISH), пр-ва Abbott Molecular Inc., США, РК-ИМН-5№009607</t>
  </si>
  <si>
    <t>648 890,00   Vysis LSI EGR1 (5q31) SpectrumOrange/D5S23, D5S721 SpectrumGreen - ДНК-зонд для выявления перестроек в гене EGR-1 20 тестов, , пр-ва Abbott Molecular Inc., США, РК-ИМН-5№009607</t>
  </si>
  <si>
    <t>548 200,00            D7S486/CEP 7- ДНК-зонд для выявления транслокации в локусе q31 на хромосоме 7, пр-ва Abbott Molecular Inc., США, РК-ИМН-5№009607</t>
  </si>
  <si>
    <t>470 510,00             D20S108 - ДНК зонд для идентификации локуса q 12 на хромосоме 20, , пр-ва Abbott Molecular Inc., США, РК-ИМН-5№009607</t>
  </si>
  <si>
    <t>771 080,00             LSI BCL2 Break Apart - ДНК-зонд для выявления перестройки в гене BCL2 локуса q21 на хромосоме 18 - 20 тестов, , пр-ва Abbott Molecular Inc., США, РК-ИМН-5№009607</t>
  </si>
  <si>
    <t>418 610,00   Vysis LSI D13S319 (13ql4.3) SpectrumOrange/LSI 13q34 SpectrumGreen - ДНК-зонды для определения локусов q 14.3 и q34 хромосомы 13- 20 тестов, пр-ва Abbott Molecular Inc., США, РК-ИМН-5№009607</t>
  </si>
  <si>
    <t>826 650,00   Vysis LSI BCL6 - Двухцветный зонд на перестройку, для выявления транслокации в локусе BCL6 на хромосоме 3- 20 тестов, пр-ва Abbott Molecular Inc., США, РК-ИМН-5№009607</t>
  </si>
  <si>
    <t>551 500,00   LSI IGH SG/CCND1 SO [t(l 1;14)]- ДНКзонд на транслокацию t(l 1; 14) (ql3;q32) IGH/CCND1 - 20 тестов, Abbott Molecular Inc., США, РК-ИМН-5№009607</t>
  </si>
  <si>
    <t>819 810,00   Vysis LSI TP 53 SpectrumOrange - ДНК-зонд для определения локуса 13.1 на коротком плече хромосомы 17-20 тестов, пр-ва Abbott Molecular Inc., США, РК-ИМН-5№009607</t>
  </si>
  <si>
    <t>1 075 830,00   Vysis LSI TCF3/PBX1 - Двухцветная с двойным слиянием зонд на транслокацию t(l;19) (q23;pl3)-20 тестов, пр-ва Abbott Molecular Inc., США, РК-ИМН-5№009607</t>
  </si>
  <si>
    <t>510 000,00   Vysis LSI p53/LSI ATM и LSI D13 S3 19/LSI 13q34/CEP 12 - Многоцветный ДНК зонд для определения локусов р53, ATM, 13ql4.3 и 13q34 и идентификации хромосомы 12, пр-ва Abbott Molecular Inc., США, РК-ИМН-5№009607</t>
  </si>
  <si>
    <t>594 190,00   Vysis LSI RB-1 SpectrumOrange - ДНКзонд для идентификации локуса q14 на хромосоме 13- 2о тестов – 20 тестов, пр-ва Abbott Molecular Inc., США, РК-ИМН-5№009607</t>
  </si>
  <si>
    <t>1 506 600,00                   CEP 8 SpectrumGreen - ДНК-зонд для определения плоидности хромосомы 8, пр-ва Abbott Molecular Inc., США, РК-ИМН5№009608</t>
  </si>
  <si>
    <t>39 530,00   NP-40 - Неионный детергент, используемый при промывании хромосомных препаратов- 2 фл х 1 мл, пр-ва  Abbott Molecular Inc., США,                    РК-ИМН-5№009607</t>
  </si>
  <si>
    <t>98 830,00   DAPI II Counterstain - Контркраситель используемый при обработке хромосомных препаратов- 2 фл х 500 мкл, пр-ва Abbott Molecular Inc., США,                  РК-ИМН-5№009609</t>
  </si>
  <si>
    <t>1 596 110,00                         CEP X Spectrum Green/ CEP Y Spectrum Orange - ДНК-зондов для идентификации Х- и Y -хромосом в лимфоцитах человека -20 тестов для контроля приживляемости трансплантанта при разнополой пересадке костного мозга, пр-ва Abbott Molecular Inc., США, РК-ИМН-5№009608</t>
  </si>
  <si>
    <t>703 950,00                                                 LSI IGH/MYC, СЕР 8 - ДНК-зонд на транслокацию t(8;14)(q24;q32) 20 тестов, пр-ва Abbott Molecular Inc., США, РК-ИМН-5№009607</t>
  </si>
  <si>
    <t>755 170,00 Vysis ETV6 Break Apart - ДНК зонд для выявления перестройки вовлекающей ген ETV6 (12р13), пр-ва Abbott Molecular Inc., США, РК-ИМН-5№009607</t>
  </si>
  <si>
    <t>58 640,00   20Х SSC (500g) - Смесь хлорида натрия и цитрата натрия 20XSSC или Сухая смесь хлорида натрия и цитрата натрия, используемая при обработке хромосомных препаратов 500 мл, пр-ва Abbott Molecular Inc., США, РК-ИМН-5№009607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</si>
</sst>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43" fontId="2" fillId="2" borderId="1" xfId="1" applyFont="1" applyFill="1" applyBorder="1" applyAlignment="1">
      <alignment horizontal="center" vertical="top"/>
    </xf>
    <xf numFmtId="43" fontId="4" fillId="2" borderId="1" xfId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43" fontId="3" fillId="2" borderId="1" xfId="1" applyFont="1" applyFill="1" applyBorder="1" applyAlignment="1">
      <alignment horizontal="center" vertical="top"/>
    </xf>
    <xf numFmtId="0" fontId="0" fillId="0" borderId="0" xfId="0" applyFont="1" applyAlignment="1">
      <alignment vertical="top"/>
    </xf>
    <xf numFmtId="43" fontId="2" fillId="2" borderId="1" xfId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43" fontId="3" fillId="2" borderId="0" xfId="1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43" fontId="0" fillId="2" borderId="0" xfId="1" applyFont="1" applyFill="1" applyAlignment="1">
      <alignment vertical="top"/>
    </xf>
    <xf numFmtId="43" fontId="7" fillId="2" borderId="0" xfId="1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1"/>
  <sheetViews>
    <sheetView tabSelected="1" topLeftCell="A28" workbookViewId="0">
      <selection activeCell="I30" sqref="I30"/>
    </sheetView>
  </sheetViews>
  <sheetFormatPr defaultRowHeight="15"/>
  <cols>
    <col min="1" max="1" width="6.7109375" customWidth="1"/>
    <col min="2" max="2" width="33.5703125" style="3" customWidth="1"/>
    <col min="3" max="3" width="57.140625" style="15" customWidth="1"/>
    <col min="6" max="6" width="11.5703125" style="2" customWidth="1"/>
    <col min="7" max="7" width="14.5703125" style="1" bestFit="1" customWidth="1"/>
    <col min="8" max="8" width="16.28515625" style="1" customWidth="1"/>
    <col min="9" max="9" width="30.140625" customWidth="1"/>
    <col min="10" max="10" width="16.42578125" customWidth="1"/>
    <col min="13" max="13" width="41.85546875" customWidth="1"/>
  </cols>
  <sheetData>
    <row r="2" spans="1:10">
      <c r="A2" s="38" t="s">
        <v>165</v>
      </c>
      <c r="B2" s="39"/>
      <c r="C2" s="40"/>
    </row>
    <row r="3" spans="1:10" ht="25.5">
      <c r="A3" s="4" t="s">
        <v>70</v>
      </c>
      <c r="B3" s="5" t="s">
        <v>36</v>
      </c>
      <c r="C3" s="9" t="s">
        <v>71</v>
      </c>
      <c r="D3" s="4"/>
      <c r="E3" s="6" t="s">
        <v>37</v>
      </c>
      <c r="F3" s="7" t="s">
        <v>74</v>
      </c>
      <c r="G3" s="8" t="s">
        <v>72</v>
      </c>
      <c r="H3" s="8" t="s">
        <v>164</v>
      </c>
      <c r="I3" s="42" t="s">
        <v>166</v>
      </c>
      <c r="J3" s="41" t="s">
        <v>167</v>
      </c>
    </row>
    <row r="4" spans="1:10" s="21" customFormat="1" ht="89.25">
      <c r="A4" s="16">
        <v>1</v>
      </c>
      <c r="B4" s="10" t="s">
        <v>75</v>
      </c>
      <c r="C4" s="10" t="s">
        <v>134</v>
      </c>
      <c r="D4" s="17" t="s">
        <v>76</v>
      </c>
      <c r="E4" s="17" t="s">
        <v>2</v>
      </c>
      <c r="F4" s="18">
        <v>1</v>
      </c>
      <c r="G4" s="19">
        <v>648890</v>
      </c>
      <c r="H4" s="20">
        <f>F4*G4</f>
        <v>648890</v>
      </c>
      <c r="I4" s="44" t="s">
        <v>168</v>
      </c>
      <c r="J4" s="42" t="s">
        <v>166</v>
      </c>
    </row>
    <row r="5" spans="1:10" s="21" customFormat="1" ht="89.25">
      <c r="A5" s="16">
        <v>2</v>
      </c>
      <c r="B5" s="10" t="s">
        <v>77</v>
      </c>
      <c r="C5" s="10" t="s">
        <v>135</v>
      </c>
      <c r="D5" s="17" t="s">
        <v>76</v>
      </c>
      <c r="E5" s="17" t="s">
        <v>2</v>
      </c>
      <c r="F5" s="18">
        <v>2</v>
      </c>
      <c r="G5" s="19">
        <v>653240</v>
      </c>
      <c r="H5" s="20">
        <f t="shared" ref="H5:H32" si="0">F5*G5</f>
        <v>1306480</v>
      </c>
      <c r="I5" s="44" t="s">
        <v>169</v>
      </c>
      <c r="J5" s="42" t="s">
        <v>166</v>
      </c>
    </row>
    <row r="6" spans="1:10" s="21" customFormat="1" ht="89.25">
      <c r="A6" s="16">
        <v>3</v>
      </c>
      <c r="B6" s="10" t="s">
        <v>78</v>
      </c>
      <c r="C6" s="10" t="s">
        <v>136</v>
      </c>
      <c r="D6" s="17" t="s">
        <v>76</v>
      </c>
      <c r="E6" s="17" t="s">
        <v>2</v>
      </c>
      <c r="F6" s="18">
        <v>2</v>
      </c>
      <c r="G6" s="19">
        <v>731190</v>
      </c>
      <c r="H6" s="20">
        <f t="shared" si="0"/>
        <v>1462380</v>
      </c>
      <c r="I6" s="44" t="s">
        <v>170</v>
      </c>
      <c r="J6" s="42" t="s">
        <v>166</v>
      </c>
    </row>
    <row r="7" spans="1:10" s="21" customFormat="1" ht="89.25">
      <c r="A7" s="16">
        <v>4</v>
      </c>
      <c r="B7" s="10" t="s">
        <v>79</v>
      </c>
      <c r="C7" s="10" t="s">
        <v>137</v>
      </c>
      <c r="D7" s="17" t="s">
        <v>76</v>
      </c>
      <c r="E7" s="17" t="s">
        <v>2</v>
      </c>
      <c r="F7" s="18">
        <v>1</v>
      </c>
      <c r="G7" s="19">
        <v>1446740</v>
      </c>
      <c r="H7" s="20">
        <f t="shared" si="0"/>
        <v>1446740</v>
      </c>
      <c r="I7" s="44" t="s">
        <v>171</v>
      </c>
      <c r="J7" s="42" t="s">
        <v>166</v>
      </c>
    </row>
    <row r="8" spans="1:10" s="21" customFormat="1" ht="76.5">
      <c r="A8" s="16">
        <v>5</v>
      </c>
      <c r="B8" s="10" t="s">
        <v>80</v>
      </c>
      <c r="C8" s="10" t="s">
        <v>138</v>
      </c>
      <c r="D8" s="17" t="s">
        <v>76</v>
      </c>
      <c r="E8" s="17" t="s">
        <v>2</v>
      </c>
      <c r="F8" s="18">
        <v>1</v>
      </c>
      <c r="G8" s="19">
        <v>1506600</v>
      </c>
      <c r="H8" s="20">
        <f t="shared" si="0"/>
        <v>1506600</v>
      </c>
      <c r="I8" s="44" t="s">
        <v>191</v>
      </c>
      <c r="J8" s="42" t="s">
        <v>166</v>
      </c>
    </row>
    <row r="9" spans="1:10" s="21" customFormat="1" ht="140.25">
      <c r="A9" s="16">
        <v>6</v>
      </c>
      <c r="B9" s="10" t="s">
        <v>81</v>
      </c>
      <c r="C9" s="10" t="s">
        <v>139</v>
      </c>
      <c r="D9" s="17" t="s">
        <v>76</v>
      </c>
      <c r="E9" s="17" t="s">
        <v>2</v>
      </c>
      <c r="F9" s="18">
        <v>1</v>
      </c>
      <c r="G9" s="19">
        <v>1596110</v>
      </c>
      <c r="H9" s="20">
        <f t="shared" si="0"/>
        <v>1596110</v>
      </c>
      <c r="I9" s="45" t="s">
        <v>194</v>
      </c>
      <c r="J9" s="42" t="s">
        <v>166</v>
      </c>
    </row>
    <row r="10" spans="1:10" s="21" customFormat="1" ht="76.5">
      <c r="A10" s="16">
        <v>7</v>
      </c>
      <c r="B10" s="10" t="s">
        <v>82</v>
      </c>
      <c r="C10" s="10" t="s">
        <v>140</v>
      </c>
      <c r="D10" s="17" t="s">
        <v>76</v>
      </c>
      <c r="E10" s="17" t="s">
        <v>2</v>
      </c>
      <c r="F10" s="18">
        <v>1</v>
      </c>
      <c r="G10" s="19">
        <v>776930</v>
      </c>
      <c r="H10" s="20">
        <f t="shared" si="0"/>
        <v>776930</v>
      </c>
      <c r="I10" s="44" t="s">
        <v>172</v>
      </c>
      <c r="J10" s="42" t="s">
        <v>166</v>
      </c>
    </row>
    <row r="11" spans="1:10" s="21" customFormat="1" ht="102">
      <c r="A11" s="16">
        <v>8</v>
      </c>
      <c r="B11" s="10" t="s">
        <v>83</v>
      </c>
      <c r="C11" s="10" t="s">
        <v>141</v>
      </c>
      <c r="D11" s="17" t="s">
        <v>76</v>
      </c>
      <c r="E11" s="17" t="s">
        <v>2</v>
      </c>
      <c r="F11" s="18">
        <v>2</v>
      </c>
      <c r="G11" s="19">
        <v>1142390</v>
      </c>
      <c r="H11" s="20">
        <f t="shared" si="0"/>
        <v>2284780</v>
      </c>
      <c r="I11" s="44" t="s">
        <v>173</v>
      </c>
      <c r="J11" s="42" t="s">
        <v>166</v>
      </c>
    </row>
    <row r="12" spans="1:10" s="21" customFormat="1" ht="76.5">
      <c r="A12" s="16">
        <v>9</v>
      </c>
      <c r="B12" s="10" t="s">
        <v>84</v>
      </c>
      <c r="C12" s="10" t="s">
        <v>142</v>
      </c>
      <c r="D12" s="17" t="s">
        <v>76</v>
      </c>
      <c r="E12" s="17" t="s">
        <v>2</v>
      </c>
      <c r="F12" s="18">
        <v>2</v>
      </c>
      <c r="G12" s="19">
        <v>723470</v>
      </c>
      <c r="H12" s="20">
        <f t="shared" si="0"/>
        <v>1446940</v>
      </c>
      <c r="I12" s="44" t="s">
        <v>174</v>
      </c>
      <c r="J12" s="42" t="s">
        <v>166</v>
      </c>
    </row>
    <row r="13" spans="1:10" s="21" customFormat="1" ht="89.25">
      <c r="A13" s="16">
        <v>10</v>
      </c>
      <c r="B13" s="10" t="s">
        <v>85</v>
      </c>
      <c r="C13" s="10" t="s">
        <v>143</v>
      </c>
      <c r="D13" s="17" t="s">
        <v>76</v>
      </c>
      <c r="E13" s="17" t="s">
        <v>2</v>
      </c>
      <c r="F13" s="18">
        <v>1</v>
      </c>
      <c r="G13" s="19">
        <v>1501880</v>
      </c>
      <c r="H13" s="20">
        <f t="shared" si="0"/>
        <v>1501880</v>
      </c>
      <c r="I13" s="44" t="s">
        <v>175</v>
      </c>
      <c r="J13" s="42" t="s">
        <v>166</v>
      </c>
    </row>
    <row r="14" spans="1:10" s="21" customFormat="1" ht="76.5">
      <c r="A14" s="16">
        <v>11</v>
      </c>
      <c r="B14" s="10" t="s">
        <v>86</v>
      </c>
      <c r="C14" s="10" t="s">
        <v>163</v>
      </c>
      <c r="D14" s="17" t="s">
        <v>76</v>
      </c>
      <c r="E14" s="17" t="s">
        <v>2</v>
      </c>
      <c r="F14" s="18">
        <v>1</v>
      </c>
      <c r="G14" s="19">
        <v>776750</v>
      </c>
      <c r="H14" s="20">
        <f t="shared" si="0"/>
        <v>776750</v>
      </c>
      <c r="I14" s="44" t="s">
        <v>176</v>
      </c>
      <c r="J14" s="42" t="s">
        <v>166</v>
      </c>
    </row>
    <row r="15" spans="1:10" s="21" customFormat="1" ht="114" customHeight="1">
      <c r="A15" s="16">
        <v>12</v>
      </c>
      <c r="B15" s="10" t="s">
        <v>87</v>
      </c>
      <c r="C15" s="10" t="s">
        <v>144</v>
      </c>
      <c r="D15" s="17" t="s">
        <v>76</v>
      </c>
      <c r="E15" s="17" t="s">
        <v>2</v>
      </c>
      <c r="F15" s="18">
        <v>1</v>
      </c>
      <c r="G15" s="19">
        <v>870300</v>
      </c>
      <c r="H15" s="20">
        <f t="shared" si="0"/>
        <v>870300</v>
      </c>
      <c r="I15" s="44" t="s">
        <v>177</v>
      </c>
      <c r="J15" s="42" t="s">
        <v>166</v>
      </c>
    </row>
    <row r="16" spans="1:10" s="21" customFormat="1" ht="89.25">
      <c r="A16" s="16">
        <v>13</v>
      </c>
      <c r="B16" s="10" t="s">
        <v>88</v>
      </c>
      <c r="C16" s="10" t="s">
        <v>145</v>
      </c>
      <c r="D16" s="17" t="s">
        <v>76</v>
      </c>
      <c r="E16" s="17" t="s">
        <v>2</v>
      </c>
      <c r="F16" s="18">
        <v>1</v>
      </c>
      <c r="G16" s="19">
        <v>1456310</v>
      </c>
      <c r="H16" s="20">
        <f t="shared" si="0"/>
        <v>1456310</v>
      </c>
      <c r="I16" s="44" t="s">
        <v>178</v>
      </c>
      <c r="J16" s="42" t="s">
        <v>166</v>
      </c>
    </row>
    <row r="17" spans="1:13" s="25" customFormat="1" ht="63.75">
      <c r="A17" s="16">
        <v>14</v>
      </c>
      <c r="B17" s="11" t="s">
        <v>89</v>
      </c>
      <c r="C17" s="11" t="s">
        <v>146</v>
      </c>
      <c r="D17" s="22" t="s">
        <v>76</v>
      </c>
      <c r="E17" s="22" t="s">
        <v>2</v>
      </c>
      <c r="F17" s="23">
        <v>1</v>
      </c>
      <c r="G17" s="24">
        <v>703950</v>
      </c>
      <c r="H17" s="24">
        <f t="shared" si="0"/>
        <v>703950</v>
      </c>
      <c r="I17" s="44" t="s">
        <v>195</v>
      </c>
      <c r="J17" s="42" t="s">
        <v>166</v>
      </c>
      <c r="L17" s="21"/>
      <c r="M17" s="21"/>
    </row>
    <row r="18" spans="1:13" s="21" customFormat="1" ht="89.25">
      <c r="A18" s="16">
        <v>15</v>
      </c>
      <c r="B18" s="10" t="s">
        <v>90</v>
      </c>
      <c r="C18" s="10" t="s">
        <v>147</v>
      </c>
      <c r="D18" s="17" t="s">
        <v>76</v>
      </c>
      <c r="E18" s="17" t="s">
        <v>2</v>
      </c>
      <c r="F18" s="18">
        <v>1</v>
      </c>
      <c r="G18" s="19">
        <v>1647070</v>
      </c>
      <c r="H18" s="20">
        <f t="shared" si="0"/>
        <v>1647070</v>
      </c>
      <c r="I18" s="44" t="s">
        <v>179</v>
      </c>
      <c r="J18" s="42" t="s">
        <v>166</v>
      </c>
    </row>
    <row r="19" spans="1:13" s="21" customFormat="1" ht="76.5">
      <c r="A19" s="16">
        <v>16</v>
      </c>
      <c r="B19" s="10" t="s">
        <v>91</v>
      </c>
      <c r="C19" s="10" t="s">
        <v>148</v>
      </c>
      <c r="D19" s="17" t="s">
        <v>76</v>
      </c>
      <c r="E19" s="17" t="s">
        <v>2</v>
      </c>
      <c r="F19" s="18">
        <v>1</v>
      </c>
      <c r="G19" s="19">
        <v>755170</v>
      </c>
      <c r="H19" s="20">
        <f t="shared" si="0"/>
        <v>755170</v>
      </c>
      <c r="I19" s="44" t="s">
        <v>196</v>
      </c>
      <c r="J19" s="42" t="s">
        <v>166</v>
      </c>
    </row>
    <row r="20" spans="1:13" s="21" customFormat="1" ht="89.25">
      <c r="A20" s="16">
        <v>17</v>
      </c>
      <c r="B20" s="10" t="s">
        <v>92</v>
      </c>
      <c r="C20" s="10" t="s">
        <v>149</v>
      </c>
      <c r="D20" s="17" t="s">
        <v>76</v>
      </c>
      <c r="E20" s="17" t="s">
        <v>2</v>
      </c>
      <c r="F20" s="18">
        <v>1</v>
      </c>
      <c r="G20" s="19">
        <v>648890</v>
      </c>
      <c r="H20" s="20">
        <f t="shared" si="0"/>
        <v>648890</v>
      </c>
      <c r="I20" s="44" t="s">
        <v>180</v>
      </c>
      <c r="J20" s="42" t="s">
        <v>166</v>
      </c>
    </row>
    <row r="21" spans="1:13" s="21" customFormat="1" ht="76.5">
      <c r="A21" s="16">
        <v>18</v>
      </c>
      <c r="B21" s="10" t="s">
        <v>93</v>
      </c>
      <c r="C21" s="10" t="s">
        <v>150</v>
      </c>
      <c r="D21" s="17" t="s">
        <v>76</v>
      </c>
      <c r="E21" s="17" t="s">
        <v>2</v>
      </c>
      <c r="F21" s="18">
        <v>1</v>
      </c>
      <c r="G21" s="26">
        <v>548200</v>
      </c>
      <c r="H21" s="20">
        <f t="shared" si="0"/>
        <v>548200</v>
      </c>
      <c r="I21" s="44" t="s">
        <v>181</v>
      </c>
      <c r="J21" s="42" t="s">
        <v>166</v>
      </c>
    </row>
    <row r="22" spans="1:13" s="21" customFormat="1" ht="63.75">
      <c r="A22" s="16">
        <v>19</v>
      </c>
      <c r="B22" s="10" t="s">
        <v>94</v>
      </c>
      <c r="C22" s="10" t="s">
        <v>151</v>
      </c>
      <c r="D22" s="17" t="s">
        <v>76</v>
      </c>
      <c r="E22" s="17" t="s">
        <v>2</v>
      </c>
      <c r="F22" s="18">
        <v>1</v>
      </c>
      <c r="G22" s="26">
        <v>470510</v>
      </c>
      <c r="H22" s="20">
        <f t="shared" si="0"/>
        <v>470510</v>
      </c>
      <c r="I22" s="44" t="s">
        <v>182</v>
      </c>
      <c r="J22" s="42" t="s">
        <v>166</v>
      </c>
    </row>
    <row r="23" spans="1:13" s="21" customFormat="1" ht="89.25">
      <c r="A23" s="16">
        <v>20</v>
      </c>
      <c r="B23" s="10" t="s">
        <v>95</v>
      </c>
      <c r="C23" s="10" t="s">
        <v>152</v>
      </c>
      <c r="D23" s="17" t="s">
        <v>76</v>
      </c>
      <c r="E23" s="17" t="s">
        <v>2</v>
      </c>
      <c r="F23" s="18">
        <v>1</v>
      </c>
      <c r="G23" s="26">
        <v>771080</v>
      </c>
      <c r="H23" s="20">
        <f t="shared" si="0"/>
        <v>771080</v>
      </c>
      <c r="I23" s="44" t="s">
        <v>183</v>
      </c>
      <c r="J23" s="42" t="s">
        <v>166</v>
      </c>
    </row>
    <row r="24" spans="1:13" s="21" customFormat="1" ht="89.25">
      <c r="A24" s="16">
        <v>21</v>
      </c>
      <c r="B24" s="10" t="s">
        <v>96</v>
      </c>
      <c r="C24" s="10" t="s">
        <v>153</v>
      </c>
      <c r="D24" s="17" t="s">
        <v>76</v>
      </c>
      <c r="E24" s="17" t="s">
        <v>2</v>
      </c>
      <c r="F24" s="18">
        <v>1</v>
      </c>
      <c r="G24" s="26">
        <v>418610</v>
      </c>
      <c r="H24" s="20">
        <f t="shared" si="0"/>
        <v>418610</v>
      </c>
      <c r="I24" s="44" t="s">
        <v>184</v>
      </c>
      <c r="J24" s="42" t="s">
        <v>166</v>
      </c>
    </row>
    <row r="25" spans="1:13" s="21" customFormat="1" ht="89.25">
      <c r="A25" s="16">
        <v>22</v>
      </c>
      <c r="B25" s="10" t="s">
        <v>97</v>
      </c>
      <c r="C25" s="10" t="s">
        <v>154</v>
      </c>
      <c r="D25" s="17" t="s">
        <v>76</v>
      </c>
      <c r="E25" s="17" t="s">
        <v>2</v>
      </c>
      <c r="F25" s="18">
        <v>1</v>
      </c>
      <c r="G25" s="26">
        <v>826650</v>
      </c>
      <c r="H25" s="20">
        <f t="shared" si="0"/>
        <v>826650</v>
      </c>
      <c r="I25" s="44" t="s">
        <v>185</v>
      </c>
      <c r="J25" s="42" t="s">
        <v>166</v>
      </c>
    </row>
    <row r="26" spans="1:13" s="21" customFormat="1" ht="76.5">
      <c r="A26" s="16">
        <v>23</v>
      </c>
      <c r="B26" s="10" t="s">
        <v>98</v>
      </c>
      <c r="C26" s="10" t="s">
        <v>155</v>
      </c>
      <c r="D26" s="17" t="s">
        <v>76</v>
      </c>
      <c r="E26" s="17" t="s">
        <v>2</v>
      </c>
      <c r="F26" s="18">
        <v>1</v>
      </c>
      <c r="G26" s="26">
        <v>594190</v>
      </c>
      <c r="H26" s="20">
        <f t="shared" si="0"/>
        <v>594190</v>
      </c>
      <c r="I26" s="44" t="s">
        <v>190</v>
      </c>
      <c r="J26" s="42" t="s">
        <v>166</v>
      </c>
    </row>
    <row r="27" spans="1:13" s="21" customFormat="1" ht="76.5">
      <c r="A27" s="16">
        <v>24</v>
      </c>
      <c r="B27" s="10" t="s">
        <v>99</v>
      </c>
      <c r="C27" s="10" t="s">
        <v>156</v>
      </c>
      <c r="D27" s="17" t="s">
        <v>76</v>
      </c>
      <c r="E27" s="17" t="s">
        <v>2</v>
      </c>
      <c r="F27" s="18">
        <v>1</v>
      </c>
      <c r="G27" s="26">
        <v>551500</v>
      </c>
      <c r="H27" s="20">
        <f t="shared" si="0"/>
        <v>551500</v>
      </c>
      <c r="I27" s="44" t="s">
        <v>186</v>
      </c>
      <c r="J27" s="42" t="s">
        <v>166</v>
      </c>
    </row>
    <row r="28" spans="1:13" s="21" customFormat="1" ht="76.5">
      <c r="A28" s="16">
        <v>25</v>
      </c>
      <c r="B28" s="10" t="s">
        <v>100</v>
      </c>
      <c r="C28" s="10" t="s">
        <v>157</v>
      </c>
      <c r="D28" s="17" t="s">
        <v>76</v>
      </c>
      <c r="E28" s="17" t="s">
        <v>2</v>
      </c>
      <c r="F28" s="18">
        <v>1</v>
      </c>
      <c r="G28" s="26">
        <v>819810</v>
      </c>
      <c r="H28" s="20">
        <f t="shared" si="0"/>
        <v>819810</v>
      </c>
      <c r="I28" s="44" t="s">
        <v>187</v>
      </c>
      <c r="J28" s="42" t="s">
        <v>166</v>
      </c>
    </row>
    <row r="29" spans="1:13" s="21" customFormat="1" ht="76.5">
      <c r="A29" s="16">
        <v>26</v>
      </c>
      <c r="B29" s="10" t="s">
        <v>101</v>
      </c>
      <c r="C29" s="10" t="s">
        <v>162</v>
      </c>
      <c r="D29" s="17" t="s">
        <v>76</v>
      </c>
      <c r="E29" s="17" t="s">
        <v>2</v>
      </c>
      <c r="F29" s="18">
        <v>1</v>
      </c>
      <c r="G29" s="26">
        <v>1075830</v>
      </c>
      <c r="H29" s="20">
        <f t="shared" si="0"/>
        <v>1075830</v>
      </c>
      <c r="I29" s="44" t="s">
        <v>188</v>
      </c>
      <c r="J29" s="42" t="s">
        <v>166</v>
      </c>
    </row>
    <row r="30" spans="1:13" s="21" customFormat="1" ht="114.75">
      <c r="A30" s="16">
        <v>27</v>
      </c>
      <c r="B30" s="10" t="s">
        <v>102</v>
      </c>
      <c r="C30" s="10" t="s">
        <v>161</v>
      </c>
      <c r="D30" s="17" t="s">
        <v>76</v>
      </c>
      <c r="E30" s="17" t="s">
        <v>2</v>
      </c>
      <c r="F30" s="18">
        <v>1</v>
      </c>
      <c r="G30" s="20">
        <v>510000</v>
      </c>
      <c r="H30" s="20">
        <f t="shared" si="0"/>
        <v>510000</v>
      </c>
      <c r="I30" s="44" t="s">
        <v>189</v>
      </c>
      <c r="J30" s="42" t="s">
        <v>166</v>
      </c>
    </row>
    <row r="31" spans="1:13" s="21" customFormat="1" ht="76.5">
      <c r="A31" s="16">
        <v>28</v>
      </c>
      <c r="B31" s="10" t="s">
        <v>103</v>
      </c>
      <c r="C31" s="10" t="s">
        <v>160</v>
      </c>
      <c r="D31" s="17" t="s">
        <v>104</v>
      </c>
      <c r="E31" s="17" t="s">
        <v>2</v>
      </c>
      <c r="F31" s="18">
        <v>20</v>
      </c>
      <c r="G31" s="26">
        <v>39530</v>
      </c>
      <c r="H31" s="20">
        <f t="shared" si="0"/>
        <v>790600</v>
      </c>
      <c r="I31" s="44" t="s">
        <v>192</v>
      </c>
      <c r="J31" s="42" t="s">
        <v>166</v>
      </c>
    </row>
    <row r="32" spans="1:13" s="21" customFormat="1" ht="114.75">
      <c r="A32" s="16">
        <v>29</v>
      </c>
      <c r="B32" s="10" t="s">
        <v>105</v>
      </c>
      <c r="C32" s="10" t="s">
        <v>158</v>
      </c>
      <c r="D32" s="17" t="s">
        <v>106</v>
      </c>
      <c r="E32" s="17" t="s">
        <v>2</v>
      </c>
      <c r="F32" s="18">
        <v>2</v>
      </c>
      <c r="G32" s="26">
        <v>58640</v>
      </c>
      <c r="H32" s="20">
        <f t="shared" si="0"/>
        <v>117280</v>
      </c>
      <c r="I32" s="44" t="s">
        <v>197</v>
      </c>
      <c r="J32" s="42" t="s">
        <v>166</v>
      </c>
    </row>
    <row r="33" spans="1:10" s="21" customFormat="1" ht="76.5">
      <c r="A33" s="16">
        <v>30</v>
      </c>
      <c r="B33" s="10" t="s">
        <v>107</v>
      </c>
      <c r="C33" s="10" t="s">
        <v>159</v>
      </c>
      <c r="D33" s="17" t="s">
        <v>108</v>
      </c>
      <c r="E33" s="17" t="s">
        <v>2</v>
      </c>
      <c r="F33" s="18">
        <v>20</v>
      </c>
      <c r="G33" s="26">
        <v>98830</v>
      </c>
      <c r="H33" s="20">
        <f>F33*G33</f>
        <v>1976600</v>
      </c>
      <c r="I33" s="44" t="s">
        <v>193</v>
      </c>
      <c r="J33" s="42" t="s">
        <v>166</v>
      </c>
    </row>
    <row r="34" spans="1:10" s="21" customFormat="1">
      <c r="A34" s="46" t="s">
        <v>73</v>
      </c>
      <c r="B34" s="46"/>
      <c r="C34" s="46"/>
      <c r="D34" s="46"/>
      <c r="E34" s="46"/>
      <c r="F34" s="46"/>
      <c r="G34" s="46"/>
      <c r="H34" s="46"/>
      <c r="I34" s="43"/>
      <c r="J34" s="43"/>
    </row>
    <row r="35" spans="1:10" s="21" customFormat="1" ht="38.25">
      <c r="A35" s="27" t="s">
        <v>109</v>
      </c>
      <c r="B35" s="28" t="s">
        <v>0</v>
      </c>
      <c r="C35" s="12" t="s">
        <v>38</v>
      </c>
      <c r="D35" s="27" t="s">
        <v>1</v>
      </c>
      <c r="E35" s="29" t="s">
        <v>2</v>
      </c>
      <c r="F35" s="22">
        <v>5</v>
      </c>
      <c r="G35" s="26">
        <v>84980</v>
      </c>
      <c r="H35" s="26">
        <f t="shared" ref="H35:H59" si="1">G35*F35</f>
        <v>424900</v>
      </c>
      <c r="I35" s="43"/>
      <c r="J35" s="43"/>
    </row>
    <row r="36" spans="1:10" s="21" customFormat="1" ht="89.25">
      <c r="A36" s="27" t="s">
        <v>110</v>
      </c>
      <c r="B36" s="28" t="s">
        <v>3</v>
      </c>
      <c r="C36" s="12" t="s">
        <v>39</v>
      </c>
      <c r="D36" s="27" t="s">
        <v>1</v>
      </c>
      <c r="E36" s="29" t="s">
        <v>2</v>
      </c>
      <c r="F36" s="22">
        <v>25</v>
      </c>
      <c r="G36" s="26">
        <v>83900</v>
      </c>
      <c r="H36" s="26">
        <f t="shared" si="1"/>
        <v>2097500</v>
      </c>
      <c r="I36" s="43"/>
      <c r="J36" s="43"/>
    </row>
    <row r="37" spans="1:10" s="21" customFormat="1" ht="63.75">
      <c r="A37" s="27" t="s">
        <v>111</v>
      </c>
      <c r="B37" s="30" t="s">
        <v>4</v>
      </c>
      <c r="C37" s="12" t="s">
        <v>40</v>
      </c>
      <c r="D37" s="27" t="s">
        <v>1</v>
      </c>
      <c r="E37" s="29" t="s">
        <v>2</v>
      </c>
      <c r="F37" s="22">
        <v>20</v>
      </c>
      <c r="G37" s="26">
        <v>66635</v>
      </c>
      <c r="H37" s="26">
        <f t="shared" si="1"/>
        <v>1332700</v>
      </c>
      <c r="I37" s="43"/>
      <c r="J37" s="43"/>
    </row>
    <row r="38" spans="1:10" s="21" customFormat="1" ht="51">
      <c r="A38" s="27" t="s">
        <v>112</v>
      </c>
      <c r="B38" s="28" t="s">
        <v>5</v>
      </c>
      <c r="C38" s="12" t="s">
        <v>41</v>
      </c>
      <c r="D38" s="27" t="s">
        <v>6</v>
      </c>
      <c r="E38" s="27" t="s">
        <v>2</v>
      </c>
      <c r="F38" s="22">
        <v>10</v>
      </c>
      <c r="G38" s="26">
        <v>164697</v>
      </c>
      <c r="H38" s="26">
        <f t="shared" si="1"/>
        <v>1646970</v>
      </c>
      <c r="I38" s="43"/>
      <c r="J38" s="43"/>
    </row>
    <row r="39" spans="1:10" s="21" customFormat="1" ht="25.5">
      <c r="A39" s="27" t="s">
        <v>113</v>
      </c>
      <c r="B39" s="28" t="s">
        <v>7</v>
      </c>
      <c r="C39" s="12" t="s">
        <v>42</v>
      </c>
      <c r="D39" s="27" t="s">
        <v>8</v>
      </c>
      <c r="E39" s="29" t="s">
        <v>2</v>
      </c>
      <c r="F39" s="22">
        <v>25</v>
      </c>
      <c r="G39" s="26">
        <v>110338</v>
      </c>
      <c r="H39" s="26">
        <f t="shared" si="1"/>
        <v>2758450</v>
      </c>
      <c r="I39" s="43"/>
      <c r="J39" s="43"/>
    </row>
    <row r="40" spans="1:10" s="21" customFormat="1" ht="38.25">
      <c r="A40" s="27" t="s">
        <v>114</v>
      </c>
      <c r="B40" s="28" t="s">
        <v>9</v>
      </c>
      <c r="C40" s="12" t="s">
        <v>43</v>
      </c>
      <c r="D40" s="27" t="s">
        <v>10</v>
      </c>
      <c r="E40" s="29" t="s">
        <v>2</v>
      </c>
      <c r="F40" s="22">
        <v>35</v>
      </c>
      <c r="G40" s="26">
        <v>47749</v>
      </c>
      <c r="H40" s="26">
        <f t="shared" si="1"/>
        <v>1671215</v>
      </c>
      <c r="I40" s="43"/>
      <c r="J40" s="43"/>
    </row>
    <row r="41" spans="1:10" s="21" customFormat="1" ht="25.5">
      <c r="A41" s="27" t="s">
        <v>115</v>
      </c>
      <c r="B41" s="28" t="s">
        <v>11</v>
      </c>
      <c r="C41" s="12" t="s">
        <v>44</v>
      </c>
      <c r="D41" s="27" t="s">
        <v>12</v>
      </c>
      <c r="E41" s="29" t="s">
        <v>13</v>
      </c>
      <c r="F41" s="22">
        <v>25</v>
      </c>
      <c r="G41" s="26">
        <v>52606</v>
      </c>
      <c r="H41" s="26">
        <f t="shared" si="1"/>
        <v>1315150</v>
      </c>
      <c r="I41" s="43"/>
      <c r="J41" s="43"/>
    </row>
    <row r="42" spans="1:10" s="21" customFormat="1" ht="38.25">
      <c r="A42" s="27" t="s">
        <v>116</v>
      </c>
      <c r="B42" s="28" t="s">
        <v>14</v>
      </c>
      <c r="C42" s="12" t="s">
        <v>45</v>
      </c>
      <c r="D42" s="27" t="s">
        <v>15</v>
      </c>
      <c r="E42" s="29" t="s">
        <v>13</v>
      </c>
      <c r="F42" s="22">
        <v>10</v>
      </c>
      <c r="G42" s="26">
        <v>66769</v>
      </c>
      <c r="H42" s="26">
        <f t="shared" si="1"/>
        <v>667690</v>
      </c>
      <c r="I42" s="43"/>
      <c r="J42" s="43"/>
    </row>
    <row r="43" spans="1:10" s="21" customFormat="1" ht="25.5">
      <c r="A43" s="27" t="s">
        <v>117</v>
      </c>
      <c r="B43" s="28" t="s">
        <v>16</v>
      </c>
      <c r="C43" s="12" t="s">
        <v>46</v>
      </c>
      <c r="D43" s="27" t="s">
        <v>17</v>
      </c>
      <c r="E43" s="29" t="s">
        <v>18</v>
      </c>
      <c r="F43" s="22">
        <v>5</v>
      </c>
      <c r="G43" s="26">
        <v>30754</v>
      </c>
      <c r="H43" s="26">
        <f t="shared" si="1"/>
        <v>153770</v>
      </c>
      <c r="I43" s="43"/>
      <c r="J43" s="43"/>
    </row>
    <row r="44" spans="1:10" s="21" customFormat="1" ht="38.25">
      <c r="A44" s="27" t="s">
        <v>118</v>
      </c>
      <c r="B44" s="28" t="s">
        <v>19</v>
      </c>
      <c r="C44" s="12" t="s">
        <v>47</v>
      </c>
      <c r="D44" s="27" t="s">
        <v>20</v>
      </c>
      <c r="E44" s="29" t="s">
        <v>18</v>
      </c>
      <c r="F44" s="22">
        <v>20</v>
      </c>
      <c r="G44" s="26">
        <v>19560</v>
      </c>
      <c r="H44" s="26">
        <f t="shared" si="1"/>
        <v>391200</v>
      </c>
      <c r="I44" s="43"/>
      <c r="J44" s="43"/>
    </row>
    <row r="45" spans="1:10" s="21" customFormat="1" ht="25.5">
      <c r="A45" s="27" t="s">
        <v>119</v>
      </c>
      <c r="B45" s="28" t="s">
        <v>21</v>
      </c>
      <c r="C45" s="12" t="s">
        <v>48</v>
      </c>
      <c r="D45" s="27" t="s">
        <v>20</v>
      </c>
      <c r="E45" s="29" t="s">
        <v>18</v>
      </c>
      <c r="F45" s="22">
        <v>10</v>
      </c>
      <c r="G45" s="26">
        <v>27921</v>
      </c>
      <c r="H45" s="26">
        <f t="shared" si="1"/>
        <v>279210</v>
      </c>
      <c r="I45" s="43"/>
      <c r="J45" s="43"/>
    </row>
    <row r="46" spans="1:10" s="21" customFormat="1" ht="25.5">
      <c r="A46" s="27" t="s">
        <v>120</v>
      </c>
      <c r="B46" s="28" t="s">
        <v>22</v>
      </c>
      <c r="C46" s="12" t="s">
        <v>49</v>
      </c>
      <c r="D46" s="27" t="s">
        <v>20</v>
      </c>
      <c r="E46" s="29" t="s">
        <v>18</v>
      </c>
      <c r="F46" s="22">
        <v>20</v>
      </c>
      <c r="G46" s="26">
        <v>14702</v>
      </c>
      <c r="H46" s="26">
        <f t="shared" si="1"/>
        <v>294040</v>
      </c>
      <c r="I46" s="43"/>
      <c r="J46" s="43"/>
    </row>
    <row r="47" spans="1:10" s="21" customFormat="1" ht="25.5">
      <c r="A47" s="27" t="s">
        <v>121</v>
      </c>
      <c r="B47" s="28" t="s">
        <v>23</v>
      </c>
      <c r="C47" s="12" t="s">
        <v>50</v>
      </c>
      <c r="D47" s="27" t="s">
        <v>20</v>
      </c>
      <c r="E47" s="29" t="s">
        <v>18</v>
      </c>
      <c r="F47" s="22">
        <v>20</v>
      </c>
      <c r="G47" s="26">
        <v>13893</v>
      </c>
      <c r="H47" s="26">
        <f t="shared" si="1"/>
        <v>277860</v>
      </c>
      <c r="I47" s="43"/>
      <c r="J47" s="43"/>
    </row>
    <row r="48" spans="1:10" s="21" customFormat="1" ht="25.5">
      <c r="A48" s="27" t="s">
        <v>122</v>
      </c>
      <c r="B48" s="28" t="s">
        <v>24</v>
      </c>
      <c r="C48" s="12" t="s">
        <v>51</v>
      </c>
      <c r="D48" s="27" t="s">
        <v>20</v>
      </c>
      <c r="E48" s="29" t="s">
        <v>18</v>
      </c>
      <c r="F48" s="22">
        <v>20</v>
      </c>
      <c r="G48" s="26">
        <v>13893</v>
      </c>
      <c r="H48" s="26">
        <f t="shared" si="1"/>
        <v>277860</v>
      </c>
      <c r="I48" s="43"/>
      <c r="J48" s="43"/>
    </row>
    <row r="49" spans="1:10" s="21" customFormat="1" ht="25.5">
      <c r="A49" s="27" t="s">
        <v>123</v>
      </c>
      <c r="B49" s="28" t="s">
        <v>25</v>
      </c>
      <c r="C49" s="12" t="s">
        <v>52</v>
      </c>
      <c r="D49" s="27" t="s">
        <v>20</v>
      </c>
      <c r="E49" s="29" t="s">
        <v>18</v>
      </c>
      <c r="F49" s="22">
        <v>20</v>
      </c>
      <c r="G49" s="26">
        <v>13893</v>
      </c>
      <c r="H49" s="26">
        <f t="shared" si="1"/>
        <v>277860</v>
      </c>
      <c r="I49" s="43"/>
      <c r="J49" s="43"/>
    </row>
    <row r="50" spans="1:10" s="21" customFormat="1" ht="51">
      <c r="A50" s="27" t="s">
        <v>124</v>
      </c>
      <c r="B50" s="28" t="s">
        <v>26</v>
      </c>
      <c r="C50" s="12" t="s">
        <v>53</v>
      </c>
      <c r="D50" s="27" t="s">
        <v>20</v>
      </c>
      <c r="E50" s="29" t="s">
        <v>18</v>
      </c>
      <c r="F50" s="22">
        <v>30</v>
      </c>
      <c r="G50" s="26">
        <v>13893</v>
      </c>
      <c r="H50" s="26">
        <f t="shared" si="1"/>
        <v>416790</v>
      </c>
      <c r="I50" s="43"/>
      <c r="J50" s="43"/>
    </row>
    <row r="51" spans="1:10" s="21" customFormat="1" ht="38.25">
      <c r="A51" s="27" t="s">
        <v>125</v>
      </c>
      <c r="B51" s="28" t="s">
        <v>27</v>
      </c>
      <c r="C51" s="12" t="s">
        <v>54</v>
      </c>
      <c r="D51" s="27" t="s">
        <v>20</v>
      </c>
      <c r="E51" s="29" t="s">
        <v>18</v>
      </c>
      <c r="F51" s="22">
        <v>15</v>
      </c>
      <c r="G51" s="26">
        <v>17400</v>
      </c>
      <c r="H51" s="26">
        <f t="shared" si="1"/>
        <v>261000</v>
      </c>
      <c r="I51" s="43"/>
      <c r="J51" s="43"/>
    </row>
    <row r="52" spans="1:10" s="21" customFormat="1" ht="25.5">
      <c r="A52" s="27" t="s">
        <v>126</v>
      </c>
      <c r="B52" s="28" t="s">
        <v>28</v>
      </c>
      <c r="C52" s="12" t="s">
        <v>55</v>
      </c>
      <c r="D52" s="27" t="s">
        <v>20</v>
      </c>
      <c r="E52" s="29" t="s">
        <v>18</v>
      </c>
      <c r="F52" s="22">
        <v>20</v>
      </c>
      <c r="G52" s="26">
        <v>14164</v>
      </c>
      <c r="H52" s="26">
        <f t="shared" si="1"/>
        <v>283280</v>
      </c>
      <c r="I52" s="43"/>
      <c r="J52" s="43"/>
    </row>
    <row r="53" spans="1:10" s="21" customFormat="1" ht="25.5">
      <c r="A53" s="27" t="s">
        <v>127</v>
      </c>
      <c r="B53" s="28" t="s">
        <v>29</v>
      </c>
      <c r="C53" s="12" t="s">
        <v>56</v>
      </c>
      <c r="D53" s="29"/>
      <c r="E53" s="29" t="s">
        <v>30</v>
      </c>
      <c r="F53" s="22">
        <v>5</v>
      </c>
      <c r="G53" s="26">
        <v>106560</v>
      </c>
      <c r="H53" s="26">
        <f t="shared" si="1"/>
        <v>532800</v>
      </c>
      <c r="I53" s="43"/>
      <c r="J53" s="43"/>
    </row>
    <row r="54" spans="1:10" s="21" customFormat="1" ht="25.5">
      <c r="A54" s="27" t="s">
        <v>128</v>
      </c>
      <c r="B54" s="12" t="s">
        <v>57</v>
      </c>
      <c r="C54" s="12" t="s">
        <v>58</v>
      </c>
      <c r="D54" s="29"/>
      <c r="E54" s="29" t="s">
        <v>31</v>
      </c>
      <c r="F54" s="22">
        <v>1</v>
      </c>
      <c r="G54" s="26">
        <v>9307</v>
      </c>
      <c r="H54" s="26">
        <f t="shared" si="1"/>
        <v>9307</v>
      </c>
      <c r="I54" s="43"/>
      <c r="J54" s="43"/>
    </row>
    <row r="55" spans="1:10" s="21" customFormat="1" ht="114.75">
      <c r="A55" s="27" t="s">
        <v>129</v>
      </c>
      <c r="B55" s="12" t="s">
        <v>59</v>
      </c>
      <c r="C55" s="12" t="s">
        <v>60</v>
      </c>
      <c r="D55" s="29"/>
      <c r="E55" s="29" t="s">
        <v>32</v>
      </c>
      <c r="F55" s="22">
        <v>2</v>
      </c>
      <c r="G55" s="26">
        <v>77560</v>
      </c>
      <c r="H55" s="26">
        <f t="shared" si="1"/>
        <v>155120</v>
      </c>
      <c r="I55" s="43"/>
      <c r="J55" s="43"/>
    </row>
    <row r="56" spans="1:10" s="21" customFormat="1" ht="25.5">
      <c r="A56" s="27" t="s">
        <v>130</v>
      </c>
      <c r="B56" s="12" t="s">
        <v>61</v>
      </c>
      <c r="C56" s="12" t="s">
        <v>62</v>
      </c>
      <c r="D56" s="29"/>
      <c r="E56" s="29" t="s">
        <v>33</v>
      </c>
      <c r="F56" s="22">
        <v>8</v>
      </c>
      <c r="G56" s="26">
        <v>59754</v>
      </c>
      <c r="H56" s="26">
        <f t="shared" si="1"/>
        <v>478032</v>
      </c>
      <c r="I56" s="43"/>
      <c r="J56" s="43"/>
    </row>
    <row r="57" spans="1:10" s="21" customFormat="1">
      <c r="A57" s="27" t="s">
        <v>131</v>
      </c>
      <c r="B57" s="12" t="s">
        <v>63</v>
      </c>
      <c r="C57" s="12" t="s">
        <v>64</v>
      </c>
      <c r="D57" s="29"/>
      <c r="E57" s="29" t="s">
        <v>34</v>
      </c>
      <c r="F57" s="22">
        <v>1</v>
      </c>
      <c r="G57" s="26">
        <v>16186</v>
      </c>
      <c r="H57" s="26">
        <f t="shared" si="1"/>
        <v>16186</v>
      </c>
      <c r="I57" s="43"/>
      <c r="J57" s="43"/>
    </row>
    <row r="58" spans="1:10" s="21" customFormat="1" ht="25.5">
      <c r="A58" s="27" t="s">
        <v>132</v>
      </c>
      <c r="B58" s="12" t="s">
        <v>65</v>
      </c>
      <c r="C58" s="12" t="s">
        <v>66</v>
      </c>
      <c r="D58" s="29"/>
      <c r="E58" s="29" t="s">
        <v>67</v>
      </c>
      <c r="F58" s="22">
        <v>1</v>
      </c>
      <c r="G58" s="26">
        <v>1450492</v>
      </c>
      <c r="H58" s="26">
        <f t="shared" si="1"/>
        <v>1450492</v>
      </c>
      <c r="I58" s="43"/>
      <c r="J58" s="43"/>
    </row>
    <row r="59" spans="1:10" s="21" customFormat="1" ht="25.5">
      <c r="A59" s="27" t="s">
        <v>133</v>
      </c>
      <c r="B59" s="12" t="s">
        <v>68</v>
      </c>
      <c r="C59" s="12" t="s">
        <v>69</v>
      </c>
      <c r="D59" s="29"/>
      <c r="E59" s="29" t="s">
        <v>35</v>
      </c>
      <c r="F59" s="22">
        <v>1</v>
      </c>
      <c r="G59" s="26">
        <v>10657</v>
      </c>
      <c r="H59" s="26">
        <f t="shared" si="1"/>
        <v>10657</v>
      </c>
      <c r="I59" s="43"/>
      <c r="J59" s="43"/>
    </row>
    <row r="60" spans="1:10" s="21" customFormat="1">
      <c r="A60" s="31"/>
      <c r="B60" s="13"/>
      <c r="C60" s="13"/>
      <c r="D60" s="31"/>
      <c r="E60" s="31"/>
      <c r="F60" s="32"/>
      <c r="G60" s="33"/>
      <c r="H60" s="37">
        <f>SUM(H4:H59)</f>
        <v>47787069</v>
      </c>
    </row>
    <row r="61" spans="1:10" s="21" customFormat="1">
      <c r="A61" s="34"/>
      <c r="B61" s="14"/>
      <c r="C61" s="14"/>
      <c r="D61" s="34"/>
      <c r="E61" s="34"/>
      <c r="F61" s="35"/>
      <c r="G61" s="36"/>
      <c r="H61" s="36"/>
    </row>
  </sheetData>
  <mergeCells count="1">
    <mergeCell ref="A34:H34"/>
  </mergeCells>
  <pageMargins left="0.7" right="0.7" top="0.75" bottom="0.75" header="0.3" footer="0.3"/>
  <pageSetup paperSize="9" scale="41" orientation="landscape" r:id="rId1"/>
  <rowBreaks count="1" manualBreakCount="1">
    <brk id="2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2020-04-08T04:53:30Z</cp:lastPrinted>
  <dcterms:created xsi:type="dcterms:W3CDTF">2020-03-26T09:40:33Z</dcterms:created>
  <dcterms:modified xsi:type="dcterms:W3CDTF">2020-04-10T10:34:09Z</dcterms:modified>
</cp:coreProperties>
</file>