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38 МИ ++\"/>
    </mc:Choice>
  </mc:AlternateContent>
  <bookViews>
    <workbookView xWindow="120" yWindow="60" windowWidth="24915" windowHeight="12345"/>
  </bookViews>
  <sheets>
    <sheet name="Лист1" sheetId="1" r:id="rId1"/>
    <sheet name="Лист3" sheetId="4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G26" i="1" l="1"/>
  <c r="G25" i="1" l="1"/>
  <c r="K27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9" i="4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</calcChain>
</file>

<file path=xl/sharedStrings.xml><?xml version="1.0" encoding="utf-8"?>
<sst xmlns="http://schemas.openxmlformats.org/spreadsheetml/2006/main" count="132" uniqueCount="77">
  <si>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</si>
  <si>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</si>
  <si>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</si>
  <si>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</si>
  <si>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</si>
  <si>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</si>
  <si>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</si>
  <si>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шт</t>
  </si>
  <si>
    <t>Y-коннектор</t>
  </si>
  <si>
    <t>Y-образный коннектор с гемостатическим клапаном типа «клик». Корпус изготовлен из поликорбоната, включает 4-ре основные части, изготовленные из поликарботата: вращательное устройство, корпус, верхнее покрытие. Внутри гемостатического клапана имеется спираль 9Fr для полной и частичной активации и деактивации. Изготовлен из медицинского силикона. Общая ширина устройства - 1,46"(37мм) и 3,39"(86мм) в длину. Устройство должно обладать вторичным просветом с канюлей Люэра, сформированной на основном просвете в дистальной части. Устройство оснащено кнопкой деактивации, которая закрывает клапан в основном просвете полностью одним нажатием по типу "клик". На проксимальном коне покрытия расположены зажимные полосы по всему радиусу покрытия, чтобы гарантировать наждежный захват.  Метод стерилизации: Этиленоксидом</t>
  </si>
  <si>
    <t>Проводник гидрофильный</t>
  </si>
  <si>
    <t>Проводники диагностические.  Материал проводника: высокоэластичный сплав на основе нитинола, покрытый полиуретаном.  Наличие выбора диаметров: 0,018”; 0,025”; 0,032”; 0,035”; 0,038”.  Наличие выбора длин проводника: 50; 80; 120; 150; 180 см.  Наличие возможности выбора формы проводников: прямой;  прямой жесткий; изогнутый; изгиб 45º; изгиб 45º жесткий.  Длина гибкой дистальной части: 10; 30; 50; 80 мм. Наличие гидрофильного устойчивого покрытия по всей длине проводника.</t>
  </si>
  <si>
    <t xml:space="preserve">• Совместим с приборами Электрокардиограф BTL-08  
• Отображение в реальном времени кривых поток – объём и объём - время 
• Встроенный датчик для автоматической коррекции измеренных параметров
• Отображение до четырех кривых потока 
• Бронховозбуждающий и бронхорасширяющий тесты 
• Программа, поддерживающая педиатрию 
• Автоматическая коррекция BTPS 
• Автоматический расчет параметров форсированной спирометрии: FVC, Best FVC, FEV0.75, FEV1, Best FEV1, FEV3, FEV6, PEF, FEV0.75/FVC, FEV1/FVC, FEV3/FVC, FEV6/FVC, FEV0.75/SVC, FEV1/SVC, FEV3/SVC, FEV6/SVC, PIF, FIVC, FIV1, MEF75, MEF50, MEF25,FEF75, FEF50,FEF25, MMEF, FET25, FET50, MIF75, MIF50, MIF25, PEFT, FIF50, FEF50/FIF50, FEF50/SVC, FEV0.75/FEV6, FEV1/FEV6, FIV1/FIVC, VEXT, Возраст легких, BTL CardioPoint-Spiro: Aex, FEV0.75/VC, FEV1/VC, FEV3/VC, FEV6/VC, FEF25-75, FEF50/VC, VEXT, T0/PEF, T200/PEF, VEXT/FVC
• Автоматический расчет параметров спокойной спирометрии: SVC, ERV, IRV, TV, IC, IVC 
• Автоматический расчет параметров максимальной вентиляции легких: MVV,  MVVf, MRf 
• Расчёт должных величин и их отклонений. Должные величины расчитываются в соответствии со стандартами: ECCS/ERS 1993, ECCS 1983, NHANES III, Кнудсон 1983, Кнудсон 1976, Рока 1986, КРАПО 1981, ITS, Перрейра – Бразилия, LAM, Горе – Австралия, Заплетал 1977 
• Конфигурируемый выходной протокол 
• До 250 протоколов пациентов могут быть сохранены в памяти аппарата 
• Протоколы, заданные пользователем 
• Интепретация: Enright, ATS, BTS 
</t>
  </si>
  <si>
    <t>набор</t>
  </si>
  <si>
    <t xml:space="preserve">Модуль модернизации из комплекта Электрокардиограф </t>
  </si>
  <si>
    <t xml:space="preserve">Пинцет анатомический, прямой, средний, зазубренный, длина 180 мм. Нестерильный, многоразовый. </t>
  </si>
  <si>
    <t>Расширитель по SIMS (автор), ректальное зеркало, длина рабочей части 77 мм, ширина 17 мм, с винтовой фиксацией, общая длина 160 мм. Нестерильный, многоразовый.</t>
  </si>
  <si>
    <t>Расширитель по SIMS(автор), ректальный, окончатый, длина рабочей части 77 мм, ширина рабочей части 17 мм, длина 160 мм. Нестерильный, многоразовый.</t>
  </si>
  <si>
    <t>Расширитель по SAUER (автор), для век, самоудерживающийся, длина 35 мм. Нестерильный, многоразовый.</t>
  </si>
  <si>
    <t>Расширитель по BARRAQUER (автор), для век, самоудерживающийся, длина 45 мм. Нестерильный, многоразовый.</t>
  </si>
  <si>
    <t>Иглодержатель по CASTROVIEJO(автор), микро, прямой, с карбид вольфрамовыми вставками на рабочих поверхностях, с плоскими пружинными рукоятками, с насечкой 0,2 мм, длина 145 мм. Предназначен для шовного материала размером 6/0-10/0. Нестерильный, многоразовый.</t>
  </si>
  <si>
    <t>Пинцет по ADSON(автор), микро, с насечкой, длина 120 мм, с плоской рукояткой. Нестерильный, многоразовый.</t>
  </si>
  <si>
    <t>Пинцет по DE'BAKEY(автор), атравматический, прямой, ширина рабочей поверхности 1 мм, длина 150 мм. Нестерильный, многоразовый.</t>
  </si>
  <si>
    <t xml:space="preserve">Пинцет анатомический, зазубренный, прямой, средний, длина 160 мм. Нестерильный, многоразовый. </t>
  </si>
  <si>
    <t>Пинцет по SEMKEN (автор), деликатный, с продольными насечками на рабочих поверхностях, общая длина 150 мм. Нестерильный, многоразовый.</t>
  </si>
  <si>
    <t>Иглодержатель</t>
  </si>
  <si>
    <t>Корнцанг</t>
  </si>
  <si>
    <t>Кюретка</t>
  </si>
  <si>
    <t>Чистящая щетка</t>
  </si>
  <si>
    <t>Пинцет</t>
  </si>
  <si>
    <t>Зажим</t>
  </si>
  <si>
    <t>Расширитель</t>
  </si>
  <si>
    <t xml:space="preserve">Чистящая щетка, диаметр рабочей части 3,7 мм, для чистки внутренних и внешних поверхностей диаметром 5 м, общая длина 550 мм. Нестерильная, многоразовая. </t>
  </si>
  <si>
    <t>Иглодержатель по JACOBSON(автор), с кремальерой, прямой, длина 185 мм, микро, с гладкими кончиками, рукоятка плоская, пружинная; предназначен для шовного материала размером 9/0-11/0. Нестерильный, многоразовый.</t>
  </si>
  <si>
    <t>Корнцанг по GROSS(автор), с кремальерой, изогнутый, с насечкой, с особым соединением браншей "box lock", длина 200 мм. Нестерильный, многоразовый</t>
  </si>
  <si>
    <t>Иглодержатель по CRILE-WOOD(автор), детский, прямой, с насечкой 0,4 мм, длина 150 мм. Нестерильный, многоразовый.</t>
  </si>
  <si>
    <t>Кюретка по BRUNS (автор), костная, рабочая часть 12 мм, фигура №4, общая длина 165 мм. Нестерильная, многоразовая.</t>
  </si>
  <si>
    <t>Пинцет по DE'BAKEY (автор), атравматический, прямой, ширина 2 мм, длина 150 мм, с плоской рукояткой. Нестерильный, многоразовый.</t>
  </si>
  <si>
    <t>Зажим по DE'BAKEY(автор), тип - MOSQUITO, атравматический, сосудистый, прямой, длина рабочая 20 мм, длина 125 мм. Нестерильный, многоразовый.</t>
  </si>
  <si>
    <t>Расширитель по FINOCHIETTO (автор), детский, реберный, алюминиевый, рамочный, длина 70 мм, ширина 100 мм, с окончатыми рабочими частями размерами 12х15 мм. Нестерильный, многоразовый.</t>
  </si>
  <si>
    <t>Система для лейкафереза</t>
  </si>
  <si>
    <t>Комплект для сбора предназначен для использования в сепараторе.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</si>
  <si>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плазмафереза</t>
  </si>
  <si>
    <t xml:space="preserve">Комплект для сбора предназначен для использования в сепараторе.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</si>
  <si>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>ТОО "Clever Medical"</t>
  </si>
  <si>
    <t>ТОО "Альфатим"</t>
  </si>
  <si>
    <t>ТОО "Medicus-M"</t>
  </si>
  <si>
    <t>ТОО "BTL Kazakhstan"</t>
  </si>
  <si>
    <t>ТОО "OPTONIC"</t>
  </si>
  <si>
    <t>Победитель</t>
  </si>
  <si>
    <t>9 112,00                             Y-коннектор, пр-ва ТОО CLEVER MEDICAL, Казахстан, РК-ИМН-5№018732</t>
  </si>
  <si>
    <t>13 800,00 Проводник Radifocus® Guide Wire M, пр-ва Терумо Еуропе Н.В., Бельгия, РК-ИМН-5№018384</t>
  </si>
  <si>
    <t>254 400,00                         пр-ва Аескулап АГ, Германия, РК-ИМН-5№010086</t>
  </si>
  <si>
    <t>49 200,00                        пр-ва Аескулап АГ, Германия, РК-ИМН-5№010086</t>
  </si>
  <si>
    <t>88 800,00                 пр-ва Аескулап АГ, Германия, РК-ИМН-5№010086</t>
  </si>
  <si>
    <t>55 400,00                        пр-ва Аескулап АГ, Германия, РК-ИМН-5№010086</t>
  </si>
  <si>
    <t>35 050,00                          пр-ва Аескулап АГ, Германия, РК-ИМН-5№010086</t>
  </si>
  <si>
    <t>57 600,00                        пр-ва Аескулап АГ, Германия, РК-ИМН-5№010086</t>
  </si>
  <si>
    <t>106 300,00                       пр-ва Аескулап АГ, Германия, РК-ИМН-5№010086</t>
  </si>
  <si>
    <t>12 050,00                          пр-ва Аескулап АГ, Германия, РК-ИМН-5№010086</t>
  </si>
  <si>
    <t>291 700,00                           пр-ва Аескулап АГ, Германия, РК-ИМН-5№010086</t>
  </si>
  <si>
    <t>110 700,00                           пр-ва Аескулап АГ, Германия, РК-ИМН-5№010086</t>
  </si>
  <si>
    <t>124 750,00                                 пр-ва Аескулап АГ, Германия, РК-ИМН-5№010086</t>
  </si>
  <si>
    <t>72 550,00                                пр-ва Аескулап АГ, Германия, РК-ИМН-5№010086</t>
  </si>
  <si>
    <t>22 400,00                             пр-ва Аескулап АГ, Германия, РК-ИМН-5№010086</t>
  </si>
  <si>
    <t>244 400,00                           пр-ва Аескулап АГ, Германия, РК-ИМН-5№010086</t>
  </si>
  <si>
    <t>15 750,00                              пр-ва Аескулап АГ, Германия, РК-ИМН-5№010086</t>
  </si>
  <si>
    <t>70 600,00                             пр-ва Аескулап АГ, Германия, РК-ИМН-5№010086</t>
  </si>
  <si>
    <t>10 800,00                              пр-ва Аескулап АГ, Германия, РК-ИМН-5№010086</t>
  </si>
  <si>
    <t>13 150,00                               пр-ва Аескулап АГ, Германия, РК-ИМН-5№010086</t>
  </si>
  <si>
    <t>929 500,00  Электрокардиограф BTL-08 с принадлежностями., пр-ва БТЛ Индастриез Лимитед, Великобритания, РК-МТ-5№021500</t>
  </si>
  <si>
    <t>132 720,00 Система для плазмафереза, пр-ва Terumo BCT, Inc, РК-МТ-7№012073</t>
  </si>
  <si>
    <t>134 450,00 Система для лейкафереза, пр-ва Terumo BCT, Inc, РК-МТ-7№012073</t>
  </si>
  <si>
    <t>-</t>
  </si>
  <si>
    <t>Тропикамид</t>
  </si>
  <si>
    <t>капли глазные 0,5 % 10 мл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</si>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</sst>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164" fontId="4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0" fillId="0" borderId="0" xfId="1" applyFont="1"/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workbookViewId="0">
      <pane ySplit="1" topLeftCell="A6" activePane="bottomLeft" state="frozen"/>
      <selection pane="bottomLeft" activeCell="C7" sqref="C7"/>
    </sheetView>
  </sheetViews>
  <sheetFormatPr defaultRowHeight="12.75" x14ac:dyDescent="0.25"/>
  <cols>
    <col min="1" max="1" width="7.140625" style="5" customWidth="1"/>
    <col min="2" max="2" width="26.28515625" style="5" customWidth="1"/>
    <col min="3" max="3" width="94" style="5" customWidth="1"/>
    <col min="4" max="4" width="9.28515625" style="5" bestFit="1" customWidth="1"/>
    <col min="5" max="5" width="9.42578125" style="5" bestFit="1" customWidth="1"/>
    <col min="6" max="6" width="12.140625" style="17" bestFit="1" customWidth="1"/>
    <col min="7" max="7" width="15.7109375" style="9" bestFit="1" customWidth="1"/>
    <col min="8" max="8" width="17.42578125" style="5" customWidth="1"/>
    <col min="9" max="9" width="15.42578125" style="5" customWidth="1"/>
    <col min="10" max="10" width="19.85546875" style="5" customWidth="1"/>
    <col min="11" max="11" width="14.85546875" style="5" customWidth="1"/>
    <col min="12" max="12" width="14.85546875" style="9" customWidth="1"/>
    <col min="13" max="13" width="15.28515625" style="5" customWidth="1"/>
    <col min="14" max="16384" width="9.140625" style="5"/>
  </cols>
  <sheetData>
    <row r="1" spans="1:13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15" t="s">
        <v>5</v>
      </c>
      <c r="G1" s="3" t="s">
        <v>6</v>
      </c>
      <c r="H1" s="24" t="s">
        <v>44</v>
      </c>
      <c r="I1" s="24" t="s">
        <v>45</v>
      </c>
      <c r="J1" s="24" t="s">
        <v>46</v>
      </c>
      <c r="K1" s="24" t="s">
        <v>47</v>
      </c>
      <c r="L1" s="25" t="s">
        <v>48</v>
      </c>
      <c r="M1" s="26" t="s">
        <v>49</v>
      </c>
    </row>
    <row r="2" spans="1:13" ht="114.75" x14ac:dyDescent="0.25">
      <c r="A2" s="6">
        <v>1</v>
      </c>
      <c r="B2" s="7" t="s">
        <v>8</v>
      </c>
      <c r="C2" s="12" t="s">
        <v>9</v>
      </c>
      <c r="D2" s="14" t="s">
        <v>7</v>
      </c>
      <c r="E2" s="11">
        <v>30</v>
      </c>
      <c r="F2" s="13">
        <v>9112</v>
      </c>
      <c r="G2" s="8">
        <f>E2*F2</f>
        <v>273360</v>
      </c>
      <c r="H2" s="29" t="s">
        <v>50</v>
      </c>
      <c r="I2" s="27"/>
      <c r="J2" s="27"/>
      <c r="K2" s="27"/>
      <c r="L2" s="28"/>
      <c r="M2" s="24" t="s">
        <v>44</v>
      </c>
    </row>
    <row r="3" spans="1:13" ht="102" x14ac:dyDescent="0.25">
      <c r="A3" s="10">
        <v>2</v>
      </c>
      <c r="B3" s="7" t="s">
        <v>10</v>
      </c>
      <c r="C3" s="11" t="s">
        <v>11</v>
      </c>
      <c r="D3" s="11" t="s">
        <v>7</v>
      </c>
      <c r="E3" s="11">
        <v>30</v>
      </c>
      <c r="F3" s="16">
        <v>13850</v>
      </c>
      <c r="G3" s="8">
        <f t="shared" ref="G3:G24" si="0">E3*F3</f>
        <v>415500</v>
      </c>
      <c r="H3" s="27"/>
      <c r="I3" s="29" t="s">
        <v>51</v>
      </c>
      <c r="J3" s="27"/>
      <c r="K3" s="27"/>
      <c r="L3" s="28"/>
      <c r="M3" s="24" t="s">
        <v>45</v>
      </c>
    </row>
    <row r="4" spans="1:13" ht="62.25" customHeight="1" x14ac:dyDescent="0.25">
      <c r="A4" s="6">
        <v>3</v>
      </c>
      <c r="B4" s="7" t="s">
        <v>14</v>
      </c>
      <c r="C4" s="4" t="s">
        <v>12</v>
      </c>
      <c r="D4" s="6" t="s">
        <v>13</v>
      </c>
      <c r="E4" s="6">
        <v>1</v>
      </c>
      <c r="F4" s="13">
        <v>929500</v>
      </c>
      <c r="G4" s="8">
        <f t="shared" si="0"/>
        <v>929500</v>
      </c>
      <c r="H4" s="27"/>
      <c r="I4" s="27"/>
      <c r="J4" s="27"/>
      <c r="K4" s="31" t="s">
        <v>70</v>
      </c>
      <c r="L4" s="28"/>
      <c r="M4" s="24" t="s">
        <v>73</v>
      </c>
    </row>
    <row r="5" spans="1:13" ht="51" x14ac:dyDescent="0.25">
      <c r="A5" s="10">
        <v>4</v>
      </c>
      <c r="B5" s="10" t="s">
        <v>25</v>
      </c>
      <c r="C5" s="7" t="s">
        <v>33</v>
      </c>
      <c r="D5" s="6" t="s">
        <v>7</v>
      </c>
      <c r="E5" s="18">
        <v>10</v>
      </c>
      <c r="F5" s="19">
        <v>254475</v>
      </c>
      <c r="G5" s="8">
        <f t="shared" si="0"/>
        <v>2544750</v>
      </c>
      <c r="H5" s="27"/>
      <c r="I5" s="27"/>
      <c r="J5" s="29" t="s">
        <v>52</v>
      </c>
      <c r="K5" s="27"/>
      <c r="L5" s="28"/>
      <c r="M5" s="24" t="s">
        <v>46</v>
      </c>
    </row>
    <row r="6" spans="1:13" ht="51" x14ac:dyDescent="0.25">
      <c r="A6" s="6">
        <v>5</v>
      </c>
      <c r="B6" s="10" t="s">
        <v>26</v>
      </c>
      <c r="C6" s="7" t="s">
        <v>34</v>
      </c>
      <c r="D6" s="6" t="s">
        <v>7</v>
      </c>
      <c r="E6" s="18">
        <v>5</v>
      </c>
      <c r="F6" s="19">
        <v>49249</v>
      </c>
      <c r="G6" s="8">
        <f t="shared" si="0"/>
        <v>246245</v>
      </c>
      <c r="H6" s="27"/>
      <c r="I6" s="27"/>
      <c r="J6" s="29" t="s">
        <v>53</v>
      </c>
      <c r="K6" s="27"/>
      <c r="L6" s="28"/>
      <c r="M6" s="24" t="s">
        <v>46</v>
      </c>
    </row>
    <row r="7" spans="1:13" ht="51" x14ac:dyDescent="0.25">
      <c r="A7" s="10">
        <v>6</v>
      </c>
      <c r="B7" s="10" t="s">
        <v>25</v>
      </c>
      <c r="C7" s="7" t="s">
        <v>35</v>
      </c>
      <c r="D7" s="6" t="s">
        <v>7</v>
      </c>
      <c r="E7" s="18">
        <v>10</v>
      </c>
      <c r="F7" s="19">
        <v>88853</v>
      </c>
      <c r="G7" s="8">
        <f t="shared" si="0"/>
        <v>888530</v>
      </c>
      <c r="H7" s="27"/>
      <c r="I7" s="27"/>
      <c r="J7" s="29" t="s">
        <v>54</v>
      </c>
      <c r="K7" s="27"/>
      <c r="L7" s="28"/>
      <c r="M7" s="24" t="s">
        <v>46</v>
      </c>
    </row>
    <row r="8" spans="1:13" ht="51" x14ac:dyDescent="0.25">
      <c r="A8" s="6">
        <v>7</v>
      </c>
      <c r="B8" s="10" t="s">
        <v>27</v>
      </c>
      <c r="C8" s="7" t="s">
        <v>36</v>
      </c>
      <c r="D8" s="6" t="s">
        <v>7</v>
      </c>
      <c r="E8" s="18">
        <v>10</v>
      </c>
      <c r="F8" s="19">
        <v>55426</v>
      </c>
      <c r="G8" s="8">
        <f t="shared" si="0"/>
        <v>554260</v>
      </c>
      <c r="H8" s="27"/>
      <c r="I8" s="27"/>
      <c r="J8" s="29" t="s">
        <v>55</v>
      </c>
      <c r="K8" s="27"/>
      <c r="L8" s="28"/>
      <c r="M8" s="24" t="s">
        <v>46</v>
      </c>
    </row>
    <row r="9" spans="1:13" ht="51" x14ac:dyDescent="0.25">
      <c r="A9" s="10">
        <v>8</v>
      </c>
      <c r="B9" s="10" t="s">
        <v>28</v>
      </c>
      <c r="C9" s="7" t="s">
        <v>32</v>
      </c>
      <c r="D9" s="6" t="s">
        <v>7</v>
      </c>
      <c r="E9" s="18">
        <v>5</v>
      </c>
      <c r="F9" s="19">
        <v>35099</v>
      </c>
      <c r="G9" s="8">
        <f t="shared" si="0"/>
        <v>175495</v>
      </c>
      <c r="H9" s="27"/>
      <c r="I9" s="27"/>
      <c r="J9" s="29" t="s">
        <v>56</v>
      </c>
      <c r="K9" s="27"/>
      <c r="L9" s="28"/>
      <c r="M9" s="24" t="s">
        <v>46</v>
      </c>
    </row>
    <row r="10" spans="1:13" ht="51" x14ac:dyDescent="0.25">
      <c r="A10" s="6">
        <v>9</v>
      </c>
      <c r="B10" s="10" t="s">
        <v>29</v>
      </c>
      <c r="C10" s="7" t="s">
        <v>37</v>
      </c>
      <c r="D10" s="6" t="s">
        <v>7</v>
      </c>
      <c r="E10" s="18">
        <v>10</v>
      </c>
      <c r="F10" s="19">
        <v>57660</v>
      </c>
      <c r="G10" s="8">
        <f t="shared" si="0"/>
        <v>576600</v>
      </c>
      <c r="H10" s="27"/>
      <c r="I10" s="27"/>
      <c r="J10" s="29" t="s">
        <v>57</v>
      </c>
      <c r="K10" s="27"/>
      <c r="L10" s="28"/>
      <c r="M10" s="24" t="s">
        <v>46</v>
      </c>
    </row>
    <row r="11" spans="1:13" ht="51" x14ac:dyDescent="0.25">
      <c r="A11" s="10">
        <v>10</v>
      </c>
      <c r="B11" s="10" t="s">
        <v>30</v>
      </c>
      <c r="C11" s="7" t="s">
        <v>38</v>
      </c>
      <c r="D11" s="6" t="s">
        <v>7</v>
      </c>
      <c r="E11" s="18">
        <v>10</v>
      </c>
      <c r="F11" s="19">
        <v>106318</v>
      </c>
      <c r="G11" s="8">
        <f t="shared" si="0"/>
        <v>1063180</v>
      </c>
      <c r="H11" s="27"/>
      <c r="I11" s="27"/>
      <c r="J11" s="29" t="s">
        <v>58</v>
      </c>
      <c r="K11" s="27"/>
      <c r="L11" s="28"/>
      <c r="M11" s="24" t="s">
        <v>46</v>
      </c>
    </row>
    <row r="12" spans="1:13" ht="51" x14ac:dyDescent="0.25">
      <c r="A12" s="6">
        <v>11</v>
      </c>
      <c r="B12" s="10" t="s">
        <v>29</v>
      </c>
      <c r="C12" s="7" t="s">
        <v>15</v>
      </c>
      <c r="D12" s="6" t="s">
        <v>7</v>
      </c>
      <c r="E12" s="18">
        <v>10</v>
      </c>
      <c r="F12" s="19">
        <v>12071</v>
      </c>
      <c r="G12" s="8">
        <f t="shared" si="0"/>
        <v>120710</v>
      </c>
      <c r="H12" s="27"/>
      <c r="I12" s="27"/>
      <c r="J12" s="29" t="s">
        <v>59</v>
      </c>
      <c r="K12" s="27"/>
      <c r="L12" s="28"/>
      <c r="M12" s="24" t="s">
        <v>46</v>
      </c>
    </row>
    <row r="13" spans="1:13" ht="51" x14ac:dyDescent="0.25">
      <c r="A13" s="10">
        <v>12</v>
      </c>
      <c r="B13" s="10" t="s">
        <v>31</v>
      </c>
      <c r="C13" s="7" t="s">
        <v>39</v>
      </c>
      <c r="D13" s="6" t="s">
        <v>7</v>
      </c>
      <c r="E13" s="18">
        <v>10</v>
      </c>
      <c r="F13" s="19">
        <v>291756</v>
      </c>
      <c r="G13" s="8">
        <f t="shared" si="0"/>
        <v>2917560</v>
      </c>
      <c r="H13" s="27"/>
      <c r="I13" s="27"/>
      <c r="J13" s="29" t="s">
        <v>60</v>
      </c>
      <c r="K13" s="27"/>
      <c r="L13" s="28"/>
      <c r="M13" s="24" t="s">
        <v>46</v>
      </c>
    </row>
    <row r="14" spans="1:13" ht="51" x14ac:dyDescent="0.25">
      <c r="A14" s="6">
        <v>13</v>
      </c>
      <c r="B14" s="10" t="s">
        <v>31</v>
      </c>
      <c r="C14" s="20" t="s">
        <v>16</v>
      </c>
      <c r="D14" s="6" t="s">
        <v>7</v>
      </c>
      <c r="E14" s="18">
        <v>10</v>
      </c>
      <c r="F14" s="19">
        <v>110736</v>
      </c>
      <c r="G14" s="8">
        <f t="shared" si="0"/>
        <v>1107360</v>
      </c>
      <c r="H14" s="27"/>
      <c r="I14" s="27"/>
      <c r="J14" s="29" t="s">
        <v>61</v>
      </c>
      <c r="K14" s="27"/>
      <c r="L14" s="28"/>
      <c r="M14" s="24" t="s">
        <v>46</v>
      </c>
    </row>
    <row r="15" spans="1:13" ht="51" x14ac:dyDescent="0.25">
      <c r="A15" s="10">
        <v>14</v>
      </c>
      <c r="B15" s="10" t="s">
        <v>31</v>
      </c>
      <c r="C15" s="20" t="s">
        <v>17</v>
      </c>
      <c r="D15" s="6" t="s">
        <v>7</v>
      </c>
      <c r="E15" s="18">
        <v>10</v>
      </c>
      <c r="F15" s="19">
        <v>124798</v>
      </c>
      <c r="G15" s="8">
        <f t="shared" si="0"/>
        <v>1247980</v>
      </c>
      <c r="H15" s="27"/>
      <c r="I15" s="27"/>
      <c r="J15" s="29" t="s">
        <v>62</v>
      </c>
      <c r="K15" s="27"/>
      <c r="L15" s="28"/>
      <c r="M15" s="24" t="s">
        <v>46</v>
      </c>
    </row>
    <row r="16" spans="1:13" ht="51" x14ac:dyDescent="0.25">
      <c r="A16" s="6">
        <v>15</v>
      </c>
      <c r="B16" s="10" t="s">
        <v>31</v>
      </c>
      <c r="C16" s="7" t="s">
        <v>18</v>
      </c>
      <c r="D16" s="6" t="s">
        <v>7</v>
      </c>
      <c r="E16" s="18">
        <v>10</v>
      </c>
      <c r="F16" s="19">
        <v>72570</v>
      </c>
      <c r="G16" s="8">
        <f t="shared" si="0"/>
        <v>725700</v>
      </c>
      <c r="H16" s="27"/>
      <c r="I16" s="27"/>
      <c r="J16" s="29" t="s">
        <v>63</v>
      </c>
      <c r="K16" s="27"/>
      <c r="L16" s="28"/>
      <c r="M16" s="24" t="s">
        <v>46</v>
      </c>
    </row>
    <row r="17" spans="1:13" ht="51" x14ac:dyDescent="0.25">
      <c r="A17" s="10">
        <v>16</v>
      </c>
      <c r="B17" s="10" t="s">
        <v>31</v>
      </c>
      <c r="C17" s="7" t="s">
        <v>19</v>
      </c>
      <c r="D17" s="6" t="s">
        <v>7</v>
      </c>
      <c r="E17" s="18">
        <v>10</v>
      </c>
      <c r="F17" s="19">
        <v>22422</v>
      </c>
      <c r="G17" s="8">
        <f t="shared" si="0"/>
        <v>224220</v>
      </c>
      <c r="H17" s="27"/>
      <c r="I17" s="27"/>
      <c r="J17" s="29" t="s">
        <v>64</v>
      </c>
      <c r="K17" s="27"/>
      <c r="L17" s="28"/>
      <c r="M17" s="24" t="s">
        <v>46</v>
      </c>
    </row>
    <row r="18" spans="1:13" ht="51" x14ac:dyDescent="0.25">
      <c r="A18" s="6">
        <v>17</v>
      </c>
      <c r="B18" s="10" t="s">
        <v>25</v>
      </c>
      <c r="C18" s="7" t="s">
        <v>20</v>
      </c>
      <c r="D18" s="6" t="s">
        <v>7</v>
      </c>
      <c r="E18" s="18">
        <v>20</v>
      </c>
      <c r="F18" s="19">
        <v>244446</v>
      </c>
      <c r="G18" s="8">
        <f t="shared" si="0"/>
        <v>4888920</v>
      </c>
      <c r="H18" s="27"/>
      <c r="I18" s="27"/>
      <c r="J18" s="29" t="s">
        <v>65</v>
      </c>
      <c r="K18" s="27"/>
      <c r="L18" s="28"/>
      <c r="M18" s="24" t="s">
        <v>46</v>
      </c>
    </row>
    <row r="19" spans="1:13" ht="51" x14ac:dyDescent="0.25">
      <c r="A19" s="10">
        <v>18</v>
      </c>
      <c r="B19" s="10" t="s">
        <v>29</v>
      </c>
      <c r="C19" s="20" t="s">
        <v>21</v>
      </c>
      <c r="D19" s="6" t="s">
        <v>7</v>
      </c>
      <c r="E19" s="18">
        <v>10</v>
      </c>
      <c r="F19" s="19">
        <v>15770</v>
      </c>
      <c r="G19" s="8">
        <f t="shared" si="0"/>
        <v>157700</v>
      </c>
      <c r="H19" s="27"/>
      <c r="I19" s="27"/>
      <c r="J19" s="29" t="s">
        <v>66</v>
      </c>
      <c r="K19" s="27"/>
      <c r="L19" s="28"/>
      <c r="M19" s="24" t="s">
        <v>46</v>
      </c>
    </row>
    <row r="20" spans="1:13" ht="51" x14ac:dyDescent="0.25">
      <c r="A20" s="6">
        <v>19</v>
      </c>
      <c r="B20" s="10" t="s">
        <v>29</v>
      </c>
      <c r="C20" s="20" t="s">
        <v>22</v>
      </c>
      <c r="D20" s="6" t="s">
        <v>7</v>
      </c>
      <c r="E20" s="18">
        <v>10</v>
      </c>
      <c r="F20" s="19">
        <v>70618</v>
      </c>
      <c r="G20" s="8">
        <f t="shared" si="0"/>
        <v>706180</v>
      </c>
      <c r="H20" s="27"/>
      <c r="I20" s="27"/>
      <c r="J20" s="29" t="s">
        <v>67</v>
      </c>
      <c r="K20" s="27"/>
      <c r="L20" s="28"/>
      <c r="M20" s="24" t="s">
        <v>46</v>
      </c>
    </row>
    <row r="21" spans="1:13" ht="51" x14ac:dyDescent="0.25">
      <c r="A21" s="10">
        <v>20</v>
      </c>
      <c r="B21" s="10" t="s">
        <v>29</v>
      </c>
      <c r="C21" s="20" t="s">
        <v>23</v>
      </c>
      <c r="D21" s="6" t="s">
        <v>7</v>
      </c>
      <c r="E21" s="18">
        <v>10</v>
      </c>
      <c r="F21" s="19">
        <v>10839</v>
      </c>
      <c r="G21" s="8">
        <f t="shared" si="0"/>
        <v>108390</v>
      </c>
      <c r="H21" s="27"/>
      <c r="I21" s="27"/>
      <c r="J21" s="29" t="s">
        <v>68</v>
      </c>
      <c r="K21" s="27"/>
      <c r="L21" s="28"/>
      <c r="M21" s="24" t="s">
        <v>46</v>
      </c>
    </row>
    <row r="22" spans="1:13" ht="51" x14ac:dyDescent="0.25">
      <c r="A22" s="6">
        <v>21</v>
      </c>
      <c r="B22" s="10" t="s">
        <v>29</v>
      </c>
      <c r="C22" s="20" t="s">
        <v>24</v>
      </c>
      <c r="D22" s="6" t="s">
        <v>7</v>
      </c>
      <c r="E22" s="18">
        <v>10</v>
      </c>
      <c r="F22" s="19">
        <v>13176</v>
      </c>
      <c r="G22" s="8">
        <f t="shared" si="0"/>
        <v>131760</v>
      </c>
      <c r="H22" s="27"/>
      <c r="I22" s="27"/>
      <c r="J22" s="29" t="s">
        <v>69</v>
      </c>
      <c r="K22" s="27"/>
      <c r="L22" s="28"/>
      <c r="M22" s="24" t="s">
        <v>46</v>
      </c>
    </row>
    <row r="23" spans="1:13" ht="76.5" x14ac:dyDescent="0.25">
      <c r="A23" s="10">
        <v>22</v>
      </c>
      <c r="B23" s="21" t="s">
        <v>40</v>
      </c>
      <c r="C23" s="14" t="s">
        <v>41</v>
      </c>
      <c r="D23" s="21" t="s">
        <v>7</v>
      </c>
      <c r="E23" s="10">
        <v>6</v>
      </c>
      <c r="F23" s="22">
        <v>134450</v>
      </c>
      <c r="G23" s="8">
        <f t="shared" si="0"/>
        <v>806700</v>
      </c>
      <c r="H23" s="27"/>
      <c r="I23" s="27"/>
      <c r="J23" s="27"/>
      <c r="K23" s="27"/>
      <c r="L23" s="30" t="s">
        <v>72</v>
      </c>
      <c r="M23" s="25" t="s">
        <v>48</v>
      </c>
    </row>
    <row r="24" spans="1:13" ht="153" x14ac:dyDescent="0.25">
      <c r="A24" s="6">
        <v>23</v>
      </c>
      <c r="B24" s="21" t="s">
        <v>42</v>
      </c>
      <c r="C24" s="14" t="s">
        <v>43</v>
      </c>
      <c r="D24" s="21" t="s">
        <v>7</v>
      </c>
      <c r="E24" s="10">
        <v>6</v>
      </c>
      <c r="F24" s="22">
        <v>132720</v>
      </c>
      <c r="G24" s="8">
        <f t="shared" si="0"/>
        <v>796320</v>
      </c>
      <c r="H24" s="27"/>
      <c r="I24" s="27"/>
      <c r="J24" s="27"/>
      <c r="K24" s="27"/>
      <c r="L24" s="30" t="s">
        <v>71</v>
      </c>
      <c r="M24" s="25" t="s">
        <v>48</v>
      </c>
    </row>
    <row r="25" spans="1:13" x14ac:dyDescent="0.25">
      <c r="A25" s="33">
        <v>24</v>
      </c>
      <c r="B25" s="34" t="s">
        <v>74</v>
      </c>
      <c r="C25" s="34" t="s">
        <v>75</v>
      </c>
      <c r="D25" s="11" t="s">
        <v>76</v>
      </c>
      <c r="E25" s="35">
        <v>50</v>
      </c>
      <c r="F25" s="11">
        <v>433.93</v>
      </c>
      <c r="G25" s="36">
        <f t="shared" ref="G25" si="1">E25*F25</f>
        <v>21696.5</v>
      </c>
      <c r="H25" s="27"/>
      <c r="I25" s="27"/>
      <c r="J25" s="27"/>
      <c r="K25" s="27"/>
      <c r="L25" s="27"/>
      <c r="M25" s="27" t="s">
        <v>73</v>
      </c>
    </row>
    <row r="26" spans="1:13" x14ac:dyDescent="0.25">
      <c r="G26" s="37">
        <f>SUM(G2:G25)</f>
        <v>21628616.5</v>
      </c>
    </row>
  </sheetData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K27"/>
  <sheetViews>
    <sheetView workbookViewId="0">
      <selection activeCell="K27" sqref="K27"/>
    </sheetView>
  </sheetViews>
  <sheetFormatPr defaultRowHeight="15" x14ac:dyDescent="0.25"/>
  <cols>
    <col min="10" max="10" width="10.140625" bestFit="1" customWidth="1"/>
    <col min="11" max="11" width="15.5703125" style="32" bestFit="1" customWidth="1"/>
  </cols>
  <sheetData>
    <row r="9" spans="9:11" x14ac:dyDescent="0.25">
      <c r="I9" s="18">
        <v>10</v>
      </c>
      <c r="J9" s="23">
        <v>254400</v>
      </c>
      <c r="K9" s="32">
        <f>I9*J9</f>
        <v>2544000</v>
      </c>
    </row>
    <row r="10" spans="9:11" x14ac:dyDescent="0.25">
      <c r="I10" s="18">
        <v>5</v>
      </c>
      <c r="J10" s="23">
        <v>49200</v>
      </c>
      <c r="K10" s="32">
        <f t="shared" ref="K10:K26" si="0">I10*J10</f>
        <v>246000</v>
      </c>
    </row>
    <row r="11" spans="9:11" x14ac:dyDescent="0.25">
      <c r="I11" s="18">
        <v>10</v>
      </c>
      <c r="J11" s="23">
        <v>88800</v>
      </c>
      <c r="K11" s="32">
        <f t="shared" si="0"/>
        <v>888000</v>
      </c>
    </row>
    <row r="12" spans="9:11" x14ac:dyDescent="0.25">
      <c r="I12" s="18">
        <v>10</v>
      </c>
      <c r="J12" s="23">
        <v>55400</v>
      </c>
      <c r="K12" s="32">
        <f t="shared" si="0"/>
        <v>554000</v>
      </c>
    </row>
    <row r="13" spans="9:11" x14ac:dyDescent="0.25">
      <c r="I13" s="18">
        <v>5</v>
      </c>
      <c r="J13" s="23">
        <v>35050</v>
      </c>
      <c r="K13" s="32">
        <f t="shared" si="0"/>
        <v>175250</v>
      </c>
    </row>
    <row r="14" spans="9:11" x14ac:dyDescent="0.25">
      <c r="I14" s="18">
        <v>10</v>
      </c>
      <c r="J14" s="23">
        <v>57600</v>
      </c>
      <c r="K14" s="32">
        <f t="shared" si="0"/>
        <v>576000</v>
      </c>
    </row>
    <row r="15" spans="9:11" x14ac:dyDescent="0.25">
      <c r="I15" s="18">
        <v>10</v>
      </c>
      <c r="J15" s="23">
        <v>106300</v>
      </c>
      <c r="K15" s="32">
        <f t="shared" si="0"/>
        <v>1063000</v>
      </c>
    </row>
    <row r="16" spans="9:11" x14ac:dyDescent="0.25">
      <c r="I16" s="18">
        <v>10</v>
      </c>
      <c r="J16" s="23">
        <v>12050</v>
      </c>
      <c r="K16" s="32">
        <f t="shared" si="0"/>
        <v>120500</v>
      </c>
    </row>
    <row r="17" spans="9:11" x14ac:dyDescent="0.25">
      <c r="I17" s="18">
        <v>10</v>
      </c>
      <c r="J17" s="23">
        <v>291700</v>
      </c>
      <c r="K17" s="32">
        <f t="shared" si="0"/>
        <v>2917000</v>
      </c>
    </row>
    <row r="18" spans="9:11" x14ac:dyDescent="0.25">
      <c r="I18" s="18">
        <v>10</v>
      </c>
      <c r="J18" s="23">
        <v>110700</v>
      </c>
      <c r="K18" s="32">
        <f t="shared" si="0"/>
        <v>1107000</v>
      </c>
    </row>
    <row r="19" spans="9:11" x14ac:dyDescent="0.25">
      <c r="I19" s="18">
        <v>10</v>
      </c>
      <c r="J19" s="23">
        <v>124750</v>
      </c>
      <c r="K19" s="32">
        <f t="shared" si="0"/>
        <v>1247500</v>
      </c>
    </row>
    <row r="20" spans="9:11" x14ac:dyDescent="0.25">
      <c r="I20" s="18">
        <v>10</v>
      </c>
      <c r="J20" s="23">
        <v>72550</v>
      </c>
      <c r="K20" s="32">
        <f t="shared" si="0"/>
        <v>725500</v>
      </c>
    </row>
    <row r="21" spans="9:11" x14ac:dyDescent="0.25">
      <c r="I21" s="18">
        <v>10</v>
      </c>
      <c r="J21" s="23">
        <v>22400</v>
      </c>
      <c r="K21" s="32">
        <f t="shared" si="0"/>
        <v>224000</v>
      </c>
    </row>
    <row r="22" spans="9:11" x14ac:dyDescent="0.25">
      <c r="I22" s="18">
        <v>20</v>
      </c>
      <c r="J22" s="23">
        <v>244400</v>
      </c>
      <c r="K22" s="32">
        <f t="shared" si="0"/>
        <v>4888000</v>
      </c>
    </row>
    <row r="23" spans="9:11" x14ac:dyDescent="0.25">
      <c r="I23" s="18">
        <v>10</v>
      </c>
      <c r="J23" s="23">
        <v>15750</v>
      </c>
      <c r="K23" s="32">
        <f t="shared" si="0"/>
        <v>157500</v>
      </c>
    </row>
    <row r="24" spans="9:11" x14ac:dyDescent="0.25">
      <c r="I24" s="18">
        <v>10</v>
      </c>
      <c r="J24" s="23">
        <v>70600</v>
      </c>
      <c r="K24" s="32">
        <f t="shared" si="0"/>
        <v>706000</v>
      </c>
    </row>
    <row r="25" spans="9:11" x14ac:dyDescent="0.25">
      <c r="I25" s="18">
        <v>10</v>
      </c>
      <c r="J25" s="23">
        <v>10800</v>
      </c>
      <c r="K25" s="32">
        <f t="shared" si="0"/>
        <v>108000</v>
      </c>
    </row>
    <row r="26" spans="9:11" x14ac:dyDescent="0.25">
      <c r="I26" s="18">
        <v>10</v>
      </c>
      <c r="J26" s="23">
        <v>13150</v>
      </c>
      <c r="K26" s="32">
        <f t="shared" si="0"/>
        <v>131500</v>
      </c>
    </row>
    <row r="27" spans="9:11" x14ac:dyDescent="0.25">
      <c r="K27" s="32">
        <f>SUM(K9:K26)</f>
        <v>18378750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A89" sqref="A8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2021-06-08T05:46:36Z</cp:lastPrinted>
  <dcterms:created xsi:type="dcterms:W3CDTF">2021-04-14T02:33:05Z</dcterms:created>
  <dcterms:modified xsi:type="dcterms:W3CDTF">2021-06-08T05:46:42Z</dcterms:modified>
</cp:coreProperties>
</file>