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20115" windowHeight="6735"/>
  </bookViews>
  <sheets>
    <sheet name="ценовое" sheetId="5" r:id="rId1"/>
  </sheets>
  <definedNames>
    <definedName name="_xlnm.Print_Area" localSheetId="0">ценовое!$A$1:$J$49</definedName>
  </definedNames>
  <calcPr calcId="124519"/>
</workbook>
</file>

<file path=xl/calcChain.xml><?xml version="1.0" encoding="utf-8"?>
<calcChain xmlns="http://schemas.openxmlformats.org/spreadsheetml/2006/main">
  <c r="G5" i="5"/>
  <c r="G6"/>
  <c r="G7"/>
  <c r="G8"/>
  <c r="G9"/>
  <c r="G10"/>
  <c r="G12"/>
  <c r="G13"/>
  <c r="G14"/>
  <c r="G15"/>
  <c r="G16"/>
  <c r="G17"/>
  <c r="G18"/>
  <c r="G19"/>
  <c r="G20"/>
  <c r="G21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"/>
  <c r="G45" s="1"/>
</calcChain>
</file>

<file path=xl/sharedStrings.xml><?xml version="1.0" encoding="utf-8"?>
<sst xmlns="http://schemas.openxmlformats.org/spreadsheetml/2006/main" count="113" uniqueCount="69">
  <si>
    <t>Характеристика</t>
  </si>
  <si>
    <t>Количество</t>
  </si>
  <si>
    <t>Сумма, тг</t>
  </si>
  <si>
    <t>Лекарственные средства и медицинские изделия (60-дневная потребность)</t>
  </si>
  <si>
    <t>№ п/п</t>
  </si>
  <si>
    <t>Наименование</t>
  </si>
  <si>
    <t>Ед.изм</t>
  </si>
  <si>
    <t>Цена, тг</t>
  </si>
  <si>
    <t>Ацетазоламид</t>
  </si>
  <si>
    <t>таблетка, 250 мг</t>
  </si>
  <si>
    <t>таблетка</t>
  </si>
  <si>
    <t>Гепарин</t>
  </si>
  <si>
    <t>раствор для инъекций 5000 МЕ/мл, 5 мл</t>
  </si>
  <si>
    <t>флакон/ампула</t>
  </si>
  <si>
    <t>Лекарственное средство факторов свертывания крови VIII плазменный с показанием лечения болезни Виллебранда, без возрастного ограничения в применении *****</t>
  </si>
  <si>
    <t>Лиофилизат для приготовления раствора</t>
  </si>
  <si>
    <t>МЕ</t>
  </si>
  <si>
    <t>Метронидазол</t>
  </si>
  <si>
    <t>Митоксантрон</t>
  </si>
  <si>
    <t>концентрат для приготовления раствора для инфузий или раствор для инъекций, 10 мг/5 мл</t>
  </si>
  <si>
    <t>флакон</t>
  </si>
  <si>
    <t>Пропофол****</t>
  </si>
  <si>
    <t>эмульсия для внутривенного введения 10 мг/мл, 20 мл</t>
  </si>
  <si>
    <t>флакон/ ампула</t>
  </si>
  <si>
    <t>Сульфаметоксазол+ Триметоприм****</t>
  </si>
  <si>
    <t>суспензия для перорального применения 120 мг/5 мл, 100 мл</t>
  </si>
  <si>
    <t>Тиопентал натрия****</t>
  </si>
  <si>
    <t>порошок лиофилизированный для приготовления раствора для инъекций 1000 мг</t>
  </si>
  <si>
    <t>Урокиназа****</t>
  </si>
  <si>
    <t>лиофилизат для приготовления раствора для инфузий 10 000 МЕ</t>
  </si>
  <si>
    <t>L-аспарагиназа</t>
  </si>
  <si>
    <t>лиофилизат для приготовления раствора для внутривенного и внутримышечного введения 10 000 ME</t>
  </si>
  <si>
    <t>Альбумин</t>
  </si>
  <si>
    <t>раствор для инфузий 20%, 100 мл</t>
  </si>
  <si>
    <t>Амоксициллин****</t>
  </si>
  <si>
    <t>порошок/гранулы для приготовления суспензии для приема внутрь 250 мг</t>
  </si>
  <si>
    <t>Бензилпенициллин****</t>
  </si>
  <si>
    <t>порошок для приготовления раствора для инъекций 1 000 000 ЕД</t>
  </si>
  <si>
    <t>Ванкомицин</t>
  </si>
  <si>
    <t>порошок/лиофилизат для приготовления раствора для инфузий 1000 мг</t>
  </si>
  <si>
    <t>Циклоспорин****</t>
  </si>
  <si>
    <t>капсула 100 мг, с возможностью применения у детей старше 3 лет</t>
  </si>
  <si>
    <t>капсула</t>
  </si>
  <si>
    <t>капсула 25 мг, с возможностью применения у детей старше 3 лет</t>
  </si>
  <si>
    <t>капсула 50 мг, с возможностью применения у детей старше 3 лет</t>
  </si>
  <si>
    <t>Контейнер вакуумный для мочи стерильный</t>
  </si>
  <si>
    <t>100 мл</t>
  </si>
  <si>
    <t>штука</t>
  </si>
  <si>
    <t>Амоксициллин+Клавулановая кислота</t>
  </si>
  <si>
    <t>порошок для приготовления раствора для инъекций, 600 мг</t>
  </si>
  <si>
    <t>Ампициллин****</t>
  </si>
  <si>
    <t>порошок для приготовления раствора для инъекций 500 мг</t>
  </si>
  <si>
    <t>Железа (II) сульфат сухой+ Аскорбиновая кислота</t>
  </si>
  <si>
    <t>таблетка, 320 мг/60 мг</t>
  </si>
  <si>
    <t>Лизиноприл</t>
  </si>
  <si>
    <t>таблетка, 10 мг</t>
  </si>
  <si>
    <t>Метотрексат</t>
  </si>
  <si>
    <t>таблетка, 2,5 мг</t>
  </si>
  <si>
    <t>Прокаин****</t>
  </si>
  <si>
    <t>раствор для инъекций 0,5%, 2 мл</t>
  </si>
  <si>
    <t>ампула</t>
  </si>
  <si>
    <t>Треосульфан</t>
  </si>
  <si>
    <t>порошок для приготовления раствора для инфузий 1000 мг</t>
  </si>
  <si>
    <t>ТОО "L-Фарма"</t>
  </si>
  <si>
    <t>ТОО "КФК "МЕДСЕРВИС ПЛЮС"</t>
  </si>
  <si>
    <t>ТОО "Гелика"</t>
  </si>
  <si>
    <t>пр-ва Литопласт-Мед, Беларусь, РК-ИМН-5№017198</t>
  </si>
  <si>
    <t>Треосульфан медак, РК-ЛС-5№121749</t>
  </si>
  <si>
    <t>Ванкомицин-Элеас, Рк-ЛС-5№022299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</si>
</sst>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horizontal="center" vertical="top" wrapText="1"/>
    </xf>
    <xf numFmtId="43" fontId="8" fillId="0" borderId="1" xfId="1" applyNumberFormat="1" applyFont="1" applyFill="1" applyBorder="1" applyAlignment="1">
      <alignment horizontal="right" vertical="top" wrapText="1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43" fontId="10" fillId="0" borderId="1" xfId="1" applyNumberFormat="1" applyFont="1" applyFill="1" applyBorder="1" applyAlignment="1">
      <alignment vertical="center"/>
    </xf>
    <xf numFmtId="0" fontId="11" fillId="0" borderId="0" xfId="0" applyFont="1" applyFill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3" fontId="10" fillId="0" borderId="1" xfId="1" applyNumberFormat="1" applyFont="1" applyBorder="1" applyAlignment="1">
      <alignment vertical="center"/>
    </xf>
    <xf numFmtId="43" fontId="10" fillId="0" borderId="0" xfId="0" applyNumberFormat="1" applyFont="1" applyFill="1"/>
    <xf numFmtId="0" fontId="10" fillId="0" borderId="1" xfId="0" applyFont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top" wrapText="1"/>
    </xf>
    <xf numFmtId="43" fontId="10" fillId="2" borderId="1" xfId="1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165" fontId="12" fillId="0" borderId="2" xfId="1" applyNumberFormat="1" applyFont="1" applyFill="1" applyBorder="1" applyAlignment="1">
      <alignment horizontal="center" vertical="top" wrapText="1"/>
    </xf>
    <xf numFmtId="165" fontId="12" fillId="0" borderId="3" xfId="1" applyNumberFormat="1" applyFont="1" applyFill="1" applyBorder="1" applyAlignment="1">
      <alignment horizontal="center" vertical="top" wrapText="1"/>
    </xf>
    <xf numFmtId="43" fontId="12" fillId="0" borderId="2" xfId="1" applyNumberFormat="1" applyFont="1" applyFill="1" applyBorder="1" applyAlignment="1">
      <alignment horizontal="center" vertical="top" wrapText="1"/>
    </xf>
    <xf numFmtId="43" fontId="12" fillId="0" borderId="3" xfId="1" applyNumberFormat="1" applyFont="1" applyFill="1" applyBorder="1" applyAlignment="1">
      <alignment horizontal="center" vertical="top" wrapText="1"/>
    </xf>
    <xf numFmtId="43" fontId="10" fillId="2" borderId="1" xfId="1" applyNumberFormat="1" applyFont="1" applyFill="1" applyBorder="1" applyAlignment="1">
      <alignment vertical="center" wrapText="1"/>
    </xf>
    <xf numFmtId="43" fontId="10" fillId="0" borderId="2" xfId="1" applyNumberFormat="1" applyFont="1" applyFill="1" applyBorder="1" applyAlignment="1">
      <alignment horizontal="center" vertical="top"/>
    </xf>
    <xf numFmtId="43" fontId="10" fillId="0" borderId="3" xfId="1" applyNumberFormat="1" applyFont="1" applyFill="1" applyBorder="1" applyAlignment="1">
      <alignment horizontal="center" vertical="top"/>
    </xf>
  </cellXfs>
  <cellStyles count="10">
    <cellStyle name="Normal_Sheet1 (2)" xfId="2"/>
    <cellStyle name="Обычный" xfId="0" builtinId="0"/>
    <cellStyle name="Обычный 2" xfId="3"/>
    <cellStyle name="Обычный 2 2" xfId="4"/>
    <cellStyle name="Обычный 4" xfId="5"/>
    <cellStyle name="Обычный 4 5" xfId="6"/>
    <cellStyle name="Финансовый" xfId="1" builtinId="3"/>
    <cellStyle name="Финансовый 2" xfId="8"/>
    <cellStyle name="Финансовый 3" xfId="9"/>
    <cellStyle name="Финансов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zoomScale="84" zoomScaleSheetLayoutView="84" workbookViewId="0">
      <selection activeCell="D43" sqref="D43:D44"/>
    </sheetView>
  </sheetViews>
  <sheetFormatPr defaultRowHeight="15"/>
  <cols>
    <col min="1" max="1" width="6.85546875" style="1" customWidth="1"/>
    <col min="2" max="2" width="29.7109375" style="1" customWidth="1"/>
    <col min="3" max="3" width="53.5703125" style="1" customWidth="1"/>
    <col min="4" max="4" width="14.28515625" style="1" customWidth="1"/>
    <col min="5" max="5" width="13.140625" style="1" customWidth="1"/>
    <col min="6" max="6" width="15.42578125" style="1" customWidth="1"/>
    <col min="7" max="10" width="16.85546875" style="1" customWidth="1"/>
    <col min="11" max="16384" width="9.140625" style="1"/>
  </cols>
  <sheetData>
    <row r="1" spans="1:10" ht="15.75">
      <c r="C1" s="2" t="s">
        <v>3</v>
      </c>
    </row>
    <row r="3" spans="1:10" s="8" customFormat="1" ht="38.25">
      <c r="A3" s="3" t="s">
        <v>4</v>
      </c>
      <c r="B3" s="4" t="s">
        <v>5</v>
      </c>
      <c r="C3" s="4" t="s">
        <v>0</v>
      </c>
      <c r="D3" s="5" t="s">
        <v>6</v>
      </c>
      <c r="E3" s="6" t="s">
        <v>1</v>
      </c>
      <c r="F3" s="7" t="s">
        <v>7</v>
      </c>
      <c r="G3" s="6" t="s">
        <v>2</v>
      </c>
      <c r="H3" s="20" t="s">
        <v>65</v>
      </c>
      <c r="I3" s="20" t="s">
        <v>64</v>
      </c>
      <c r="J3" s="20" t="s">
        <v>63</v>
      </c>
    </row>
    <row r="4" spans="1:10" ht="25.5">
      <c r="A4" s="9">
        <v>1</v>
      </c>
      <c r="B4" s="10" t="s">
        <v>30</v>
      </c>
      <c r="C4" s="10" t="s">
        <v>31</v>
      </c>
      <c r="D4" s="11" t="s">
        <v>20</v>
      </c>
      <c r="E4" s="12">
        <v>25</v>
      </c>
      <c r="F4" s="13">
        <v>29159.47</v>
      </c>
      <c r="G4" s="13">
        <f>F4*E4</f>
        <v>728986.75</v>
      </c>
      <c r="H4" s="21"/>
      <c r="I4" s="21"/>
      <c r="J4" s="21"/>
    </row>
    <row r="5" spans="1:10">
      <c r="A5" s="9">
        <v>2</v>
      </c>
      <c r="B5" s="10" t="s">
        <v>32</v>
      </c>
      <c r="C5" s="10" t="s">
        <v>33</v>
      </c>
      <c r="D5" s="11" t="s">
        <v>20</v>
      </c>
      <c r="E5" s="12">
        <v>30</v>
      </c>
      <c r="F5" s="13">
        <v>18575.46</v>
      </c>
      <c r="G5" s="13">
        <f t="shared" ref="G5:G43" si="0">F5*E5</f>
        <v>557263.79999999993</v>
      </c>
      <c r="H5" s="21"/>
      <c r="I5" s="21"/>
      <c r="J5" s="21"/>
    </row>
    <row r="6" spans="1:10" ht="25.5">
      <c r="A6" s="9">
        <v>3</v>
      </c>
      <c r="B6" s="10" t="s">
        <v>34</v>
      </c>
      <c r="C6" s="10" t="s">
        <v>35</v>
      </c>
      <c r="D6" s="11" t="s">
        <v>20</v>
      </c>
      <c r="E6" s="12">
        <v>20</v>
      </c>
      <c r="F6" s="13">
        <v>327.94</v>
      </c>
      <c r="G6" s="13">
        <f t="shared" si="0"/>
        <v>6558.8</v>
      </c>
      <c r="H6" s="21"/>
      <c r="I6" s="21"/>
      <c r="J6" s="21"/>
    </row>
    <row r="7" spans="1:10" customFormat="1" ht="25.5">
      <c r="A7" s="19">
        <v>4</v>
      </c>
      <c r="B7" s="15" t="s">
        <v>48</v>
      </c>
      <c r="C7" s="15" t="s">
        <v>49</v>
      </c>
      <c r="D7" s="16" t="s">
        <v>20</v>
      </c>
      <c r="E7" s="16">
        <v>83</v>
      </c>
      <c r="F7" s="17">
        <v>254.22</v>
      </c>
      <c r="G7" s="13">
        <f t="shared" si="0"/>
        <v>21100.26</v>
      </c>
      <c r="H7" s="21"/>
      <c r="I7" s="21"/>
      <c r="J7" s="21"/>
    </row>
    <row r="8" spans="1:10" customFormat="1">
      <c r="A8" s="19">
        <v>5</v>
      </c>
      <c r="B8" s="15" t="s">
        <v>50</v>
      </c>
      <c r="C8" s="15" t="s">
        <v>51</v>
      </c>
      <c r="D8" s="16" t="s">
        <v>20</v>
      </c>
      <c r="E8" s="16">
        <v>167</v>
      </c>
      <c r="F8" s="17">
        <v>29.26</v>
      </c>
      <c r="G8" s="13">
        <f t="shared" si="0"/>
        <v>4886.42</v>
      </c>
      <c r="H8" s="21"/>
      <c r="I8" s="21"/>
      <c r="J8" s="21"/>
    </row>
    <row r="9" spans="1:10">
      <c r="A9" s="9">
        <v>6</v>
      </c>
      <c r="B9" s="10" t="s">
        <v>8</v>
      </c>
      <c r="C9" s="10" t="s">
        <v>9</v>
      </c>
      <c r="D9" s="11" t="s">
        <v>10</v>
      </c>
      <c r="E9" s="12">
        <v>100</v>
      </c>
      <c r="F9" s="13">
        <v>30.89</v>
      </c>
      <c r="G9" s="13">
        <f t="shared" si="0"/>
        <v>3089</v>
      </c>
      <c r="H9" s="21"/>
      <c r="I9" s="21"/>
      <c r="J9" s="21"/>
    </row>
    <row r="10" spans="1:10">
      <c r="A10" s="22">
        <v>7</v>
      </c>
      <c r="B10" s="24" t="s">
        <v>38</v>
      </c>
      <c r="C10" s="24" t="s">
        <v>39</v>
      </c>
      <c r="D10" s="24" t="s">
        <v>20</v>
      </c>
      <c r="E10" s="26">
        <v>300</v>
      </c>
      <c r="F10" s="28">
        <v>541.67999999999995</v>
      </c>
      <c r="G10" s="31">
        <f t="shared" si="0"/>
        <v>162503.99999999997</v>
      </c>
      <c r="H10" s="21"/>
      <c r="I10" s="21"/>
      <c r="J10" s="21">
        <v>535</v>
      </c>
    </row>
    <row r="11" spans="1:10" ht="38.25">
      <c r="A11" s="23"/>
      <c r="B11" s="25"/>
      <c r="C11" s="25"/>
      <c r="D11" s="25"/>
      <c r="E11" s="27"/>
      <c r="F11" s="29"/>
      <c r="G11" s="32"/>
      <c r="H11" s="21"/>
      <c r="I11" s="21"/>
      <c r="J11" s="30" t="s">
        <v>68</v>
      </c>
    </row>
    <row r="12" spans="1:10">
      <c r="A12" s="9">
        <v>8</v>
      </c>
      <c r="B12" s="10" t="s">
        <v>11</v>
      </c>
      <c r="C12" s="10" t="s">
        <v>12</v>
      </c>
      <c r="D12" s="11" t="s">
        <v>13</v>
      </c>
      <c r="E12" s="12">
        <v>160</v>
      </c>
      <c r="F12" s="13">
        <v>373.78</v>
      </c>
      <c r="G12" s="13">
        <f t="shared" si="0"/>
        <v>59804.799999999996</v>
      </c>
      <c r="H12" s="21"/>
      <c r="I12" s="21"/>
      <c r="J12" s="21"/>
    </row>
    <row r="13" spans="1:10" customFormat="1" ht="25.5">
      <c r="A13" s="19">
        <v>9</v>
      </c>
      <c r="B13" s="15" t="s">
        <v>52</v>
      </c>
      <c r="C13" s="15" t="s">
        <v>53</v>
      </c>
      <c r="D13" s="16" t="s">
        <v>10</v>
      </c>
      <c r="E13" s="16">
        <v>30</v>
      </c>
      <c r="F13" s="17">
        <v>14.81</v>
      </c>
      <c r="G13" s="13">
        <f t="shared" si="0"/>
        <v>444.3</v>
      </c>
      <c r="H13" s="21"/>
      <c r="I13" s="21"/>
      <c r="J13" s="21"/>
    </row>
    <row r="14" spans="1:10" customFormat="1" ht="15" customHeight="1">
      <c r="A14" s="19">
        <v>10</v>
      </c>
      <c r="B14" s="15" t="s">
        <v>54</v>
      </c>
      <c r="C14" s="15" t="s">
        <v>55</v>
      </c>
      <c r="D14" s="16" t="s">
        <v>10</v>
      </c>
      <c r="E14" s="16">
        <v>10</v>
      </c>
      <c r="F14" s="17">
        <v>5.56</v>
      </c>
      <c r="G14" s="13">
        <f t="shared" si="0"/>
        <v>55.599999999999994</v>
      </c>
      <c r="H14" s="21"/>
      <c r="I14" s="21"/>
      <c r="J14" s="21"/>
    </row>
    <row r="15" spans="1:10" customFormat="1" ht="15" customHeight="1">
      <c r="A15" s="19">
        <v>11</v>
      </c>
      <c r="B15" s="15" t="s">
        <v>56</v>
      </c>
      <c r="C15" s="15" t="s">
        <v>57</v>
      </c>
      <c r="D15" s="16" t="s">
        <v>10</v>
      </c>
      <c r="E15" s="16">
        <v>80</v>
      </c>
      <c r="F15" s="17">
        <v>30.53</v>
      </c>
      <c r="G15" s="13">
        <f t="shared" si="0"/>
        <v>2442.4</v>
      </c>
      <c r="H15" s="21"/>
      <c r="I15" s="21"/>
      <c r="J15" s="21"/>
    </row>
    <row r="16" spans="1:10">
      <c r="A16" s="9">
        <v>12</v>
      </c>
      <c r="B16" s="10" t="s">
        <v>17</v>
      </c>
      <c r="C16" s="10" t="s">
        <v>9</v>
      </c>
      <c r="D16" s="11" t="s">
        <v>10</v>
      </c>
      <c r="E16" s="12">
        <v>160</v>
      </c>
      <c r="F16" s="13">
        <v>3.42</v>
      </c>
      <c r="G16" s="13">
        <f t="shared" si="0"/>
        <v>547.20000000000005</v>
      </c>
      <c r="H16" s="21"/>
      <c r="I16" s="21"/>
      <c r="J16" s="21"/>
    </row>
    <row r="17" spans="1:10" customFormat="1">
      <c r="A17" s="19">
        <v>13</v>
      </c>
      <c r="B17" s="15" t="s">
        <v>58</v>
      </c>
      <c r="C17" s="15" t="s">
        <v>59</v>
      </c>
      <c r="D17" s="16" t="s">
        <v>60</v>
      </c>
      <c r="E17" s="16">
        <v>50</v>
      </c>
      <c r="F17" s="17">
        <v>6.57</v>
      </c>
      <c r="G17" s="13">
        <f t="shared" si="0"/>
        <v>328.5</v>
      </c>
      <c r="H17" s="21"/>
      <c r="I17" s="21"/>
      <c r="J17" s="21"/>
    </row>
    <row r="18" spans="1:10">
      <c r="A18" s="9">
        <v>14</v>
      </c>
      <c r="B18" s="10" t="s">
        <v>21</v>
      </c>
      <c r="C18" s="10" t="s">
        <v>22</v>
      </c>
      <c r="D18" s="11" t="s">
        <v>23</v>
      </c>
      <c r="E18" s="12">
        <v>50</v>
      </c>
      <c r="F18" s="13">
        <v>246.01</v>
      </c>
      <c r="G18" s="13">
        <f t="shared" si="0"/>
        <v>12300.5</v>
      </c>
      <c r="H18" s="21"/>
      <c r="I18" s="21"/>
      <c r="J18" s="21"/>
    </row>
    <row r="19" spans="1:10" ht="25.5">
      <c r="A19" s="9">
        <v>15</v>
      </c>
      <c r="B19" s="10" t="s">
        <v>24</v>
      </c>
      <c r="C19" s="10" t="s">
        <v>25</v>
      </c>
      <c r="D19" s="11" t="s">
        <v>20</v>
      </c>
      <c r="E19" s="12">
        <v>60</v>
      </c>
      <c r="F19" s="13">
        <v>312.27</v>
      </c>
      <c r="G19" s="13">
        <f t="shared" si="0"/>
        <v>18736.199999999997</v>
      </c>
      <c r="H19" s="21"/>
      <c r="I19" s="21"/>
      <c r="J19" s="21"/>
    </row>
    <row r="20" spans="1:10" ht="25.5">
      <c r="A20" s="9">
        <v>16</v>
      </c>
      <c r="B20" s="10" t="s">
        <v>26</v>
      </c>
      <c r="C20" s="10" t="s">
        <v>27</v>
      </c>
      <c r="D20" s="11" t="s">
        <v>20</v>
      </c>
      <c r="E20" s="12">
        <v>50</v>
      </c>
      <c r="F20" s="13">
        <v>757.1</v>
      </c>
      <c r="G20" s="13">
        <f t="shared" si="0"/>
        <v>37855</v>
      </c>
      <c r="H20" s="21"/>
      <c r="I20" s="21"/>
      <c r="J20" s="21"/>
    </row>
    <row r="21" spans="1:10">
      <c r="A21" s="22">
        <v>17</v>
      </c>
      <c r="B21" s="24" t="s">
        <v>61</v>
      </c>
      <c r="C21" s="24" t="s">
        <v>62</v>
      </c>
      <c r="D21" s="24" t="s">
        <v>20</v>
      </c>
      <c r="E21" s="26">
        <v>100</v>
      </c>
      <c r="F21" s="28">
        <v>55677.599999999999</v>
      </c>
      <c r="G21" s="31">
        <f t="shared" si="0"/>
        <v>5567760</v>
      </c>
      <c r="H21" s="21"/>
      <c r="I21" s="21">
        <v>55644</v>
      </c>
      <c r="J21" s="21"/>
    </row>
    <row r="22" spans="1:10" ht="38.25">
      <c r="A22" s="23"/>
      <c r="B22" s="25"/>
      <c r="C22" s="25"/>
      <c r="D22" s="25"/>
      <c r="E22" s="27"/>
      <c r="F22" s="29"/>
      <c r="G22" s="32"/>
      <c r="H22" s="21"/>
      <c r="I22" s="30" t="s">
        <v>67</v>
      </c>
      <c r="J22" s="21"/>
    </row>
    <row r="23" spans="1:10" ht="26.25" customHeight="1">
      <c r="A23" s="9">
        <v>18</v>
      </c>
      <c r="B23" s="10" t="s">
        <v>40</v>
      </c>
      <c r="C23" s="10" t="s">
        <v>41</v>
      </c>
      <c r="D23" s="11" t="s">
        <v>42</v>
      </c>
      <c r="E23" s="12">
        <v>50</v>
      </c>
      <c r="F23" s="13">
        <v>182.84</v>
      </c>
      <c r="G23" s="13">
        <f t="shared" si="0"/>
        <v>9142</v>
      </c>
      <c r="H23" s="21"/>
      <c r="I23" s="21"/>
      <c r="J23" s="21"/>
    </row>
    <row r="24" spans="1:10" ht="25.5">
      <c r="A24" s="9">
        <v>19</v>
      </c>
      <c r="B24" s="10" t="s">
        <v>40</v>
      </c>
      <c r="C24" s="10" t="s">
        <v>43</v>
      </c>
      <c r="D24" s="11" t="s">
        <v>42</v>
      </c>
      <c r="E24" s="12">
        <v>100</v>
      </c>
      <c r="F24" s="13">
        <v>89.3</v>
      </c>
      <c r="G24" s="13">
        <f t="shared" si="0"/>
        <v>8930</v>
      </c>
      <c r="H24" s="21"/>
      <c r="I24" s="21"/>
      <c r="J24" s="21"/>
    </row>
    <row r="25" spans="1:10" ht="25.5">
      <c r="A25" s="9">
        <v>20</v>
      </c>
      <c r="B25" s="10" t="s">
        <v>40</v>
      </c>
      <c r="C25" s="10" t="s">
        <v>44</v>
      </c>
      <c r="D25" s="11" t="s">
        <v>42</v>
      </c>
      <c r="E25" s="12">
        <v>100</v>
      </c>
      <c r="F25" s="13">
        <v>117.47</v>
      </c>
      <c r="G25" s="13">
        <f t="shared" si="0"/>
        <v>11747</v>
      </c>
      <c r="H25" s="21"/>
      <c r="I25" s="21"/>
      <c r="J25" s="21"/>
    </row>
    <row r="26" spans="1:10" hidden="1">
      <c r="G26" s="13">
        <f t="shared" si="0"/>
        <v>0</v>
      </c>
      <c r="H26" s="21"/>
      <c r="I26" s="21"/>
      <c r="J26" s="21"/>
    </row>
    <row r="27" spans="1:10" ht="25.5" hidden="1">
      <c r="A27" s="9">
        <v>5</v>
      </c>
      <c r="B27" s="10" t="s">
        <v>18</v>
      </c>
      <c r="C27" s="10" t="s">
        <v>19</v>
      </c>
      <c r="D27" s="11" t="s">
        <v>20</v>
      </c>
      <c r="E27" s="12">
        <v>70</v>
      </c>
      <c r="F27" s="13">
        <v>27442.240000000002</v>
      </c>
      <c r="G27" s="13">
        <f t="shared" si="0"/>
        <v>1920956.8</v>
      </c>
      <c r="H27" s="21"/>
      <c r="I27" s="21"/>
      <c r="J27" s="21"/>
    </row>
    <row r="28" spans="1:10" ht="25.5" hidden="1">
      <c r="A28" s="9">
        <v>9</v>
      </c>
      <c r="B28" s="10" t="s">
        <v>28</v>
      </c>
      <c r="C28" s="10" t="s">
        <v>29</v>
      </c>
      <c r="D28" s="11" t="s">
        <v>20</v>
      </c>
      <c r="E28" s="12">
        <v>200</v>
      </c>
      <c r="F28" s="13">
        <v>4686.3500000000004</v>
      </c>
      <c r="G28" s="13">
        <f t="shared" si="0"/>
        <v>937270.00000000012</v>
      </c>
      <c r="H28" s="21"/>
      <c r="I28" s="21"/>
      <c r="J28" s="21"/>
    </row>
    <row r="29" spans="1:10" hidden="1">
      <c r="A29" s="9">
        <v>4</v>
      </c>
      <c r="B29" s="10" t="s">
        <v>8</v>
      </c>
      <c r="C29" s="10" t="s">
        <v>9</v>
      </c>
      <c r="D29" s="11" t="s">
        <v>10</v>
      </c>
      <c r="E29" s="12">
        <v>200</v>
      </c>
      <c r="F29" s="13">
        <v>30.89</v>
      </c>
      <c r="G29" s="13">
        <f t="shared" si="0"/>
        <v>6178</v>
      </c>
      <c r="H29" s="21"/>
      <c r="I29" s="21"/>
      <c r="J29" s="21"/>
    </row>
    <row r="30" spans="1:10" ht="25.5" hidden="1">
      <c r="A30" s="9">
        <v>5</v>
      </c>
      <c r="B30" s="10" t="s">
        <v>36</v>
      </c>
      <c r="C30" s="10" t="s">
        <v>37</v>
      </c>
      <c r="D30" s="11" t="s">
        <v>20</v>
      </c>
      <c r="E30" s="12">
        <v>60</v>
      </c>
      <c r="F30" s="13">
        <v>28.37</v>
      </c>
      <c r="G30" s="13">
        <f t="shared" si="0"/>
        <v>1702.2</v>
      </c>
      <c r="H30" s="21"/>
      <c r="I30" s="21"/>
      <c r="J30" s="21"/>
    </row>
    <row r="31" spans="1:10" hidden="1">
      <c r="G31" s="13">
        <f t="shared" si="0"/>
        <v>0</v>
      </c>
      <c r="H31" s="21"/>
      <c r="I31" s="21"/>
      <c r="J31" s="21"/>
    </row>
    <row r="32" spans="1:10" hidden="1">
      <c r="A32" s="9">
        <v>7</v>
      </c>
      <c r="B32" s="10" t="s">
        <v>11</v>
      </c>
      <c r="C32" s="10" t="s">
        <v>12</v>
      </c>
      <c r="D32" s="11" t="s">
        <v>13</v>
      </c>
      <c r="E32" s="12">
        <v>400</v>
      </c>
      <c r="F32" s="13">
        <v>373.78</v>
      </c>
      <c r="G32" s="13">
        <f t="shared" si="0"/>
        <v>149512</v>
      </c>
      <c r="H32" s="21"/>
      <c r="I32" s="21"/>
      <c r="J32" s="21"/>
    </row>
    <row r="33" spans="1:10" ht="76.5" hidden="1">
      <c r="A33" s="9">
        <v>8</v>
      </c>
      <c r="B33" s="15" t="s">
        <v>14</v>
      </c>
      <c r="C33" s="15" t="s">
        <v>15</v>
      </c>
      <c r="D33" s="16" t="s">
        <v>16</v>
      </c>
      <c r="E33" s="16">
        <v>2</v>
      </c>
      <c r="F33" s="17">
        <v>49.84</v>
      </c>
      <c r="G33" s="13">
        <f t="shared" si="0"/>
        <v>99.68</v>
      </c>
      <c r="H33" s="21"/>
      <c r="I33" s="21"/>
      <c r="J33" s="21"/>
    </row>
    <row r="34" spans="1:10" hidden="1">
      <c r="A34" s="9">
        <v>9</v>
      </c>
      <c r="B34" s="10" t="s">
        <v>17</v>
      </c>
      <c r="C34" s="10" t="s">
        <v>9</v>
      </c>
      <c r="D34" s="11" t="s">
        <v>10</v>
      </c>
      <c r="E34" s="12">
        <v>400</v>
      </c>
      <c r="F34" s="13">
        <v>3.42</v>
      </c>
      <c r="G34" s="13">
        <f t="shared" si="0"/>
        <v>1368</v>
      </c>
      <c r="H34" s="21"/>
      <c r="I34" s="21"/>
      <c r="J34" s="21"/>
    </row>
    <row r="35" spans="1:10" ht="25.5" hidden="1">
      <c r="A35" s="9">
        <v>10</v>
      </c>
      <c r="B35" s="10" t="s">
        <v>18</v>
      </c>
      <c r="C35" s="10" t="s">
        <v>19</v>
      </c>
      <c r="D35" s="11" t="s">
        <v>20</v>
      </c>
      <c r="E35" s="12">
        <v>70</v>
      </c>
      <c r="F35" s="13">
        <v>27442.240000000002</v>
      </c>
      <c r="G35" s="13">
        <f t="shared" si="0"/>
        <v>1920956.8</v>
      </c>
      <c r="H35" s="21"/>
      <c r="I35" s="21"/>
      <c r="J35" s="21"/>
    </row>
    <row r="36" spans="1:10" hidden="1">
      <c r="A36" s="9">
        <v>11</v>
      </c>
      <c r="B36" s="10" t="s">
        <v>21</v>
      </c>
      <c r="C36" s="10" t="s">
        <v>22</v>
      </c>
      <c r="D36" s="11" t="s">
        <v>23</v>
      </c>
      <c r="E36" s="12">
        <v>100</v>
      </c>
      <c r="F36" s="13">
        <v>246.01</v>
      </c>
      <c r="G36" s="13">
        <f t="shared" si="0"/>
        <v>24601</v>
      </c>
      <c r="H36" s="21"/>
      <c r="I36" s="21"/>
      <c r="J36" s="21"/>
    </row>
    <row r="37" spans="1:10" ht="25.5" hidden="1">
      <c r="A37" s="9">
        <v>12</v>
      </c>
      <c r="B37" s="10" t="s">
        <v>24</v>
      </c>
      <c r="C37" s="10" t="s">
        <v>25</v>
      </c>
      <c r="D37" s="11" t="s">
        <v>20</v>
      </c>
      <c r="E37" s="12">
        <v>300</v>
      </c>
      <c r="F37" s="13">
        <v>312.27</v>
      </c>
      <c r="G37" s="13">
        <f t="shared" si="0"/>
        <v>93681</v>
      </c>
      <c r="H37" s="21"/>
      <c r="I37" s="21"/>
      <c r="J37" s="21"/>
    </row>
    <row r="38" spans="1:10" ht="25.5" hidden="1">
      <c r="A38" s="9">
        <v>13</v>
      </c>
      <c r="B38" s="10" t="s">
        <v>26</v>
      </c>
      <c r="C38" s="10" t="s">
        <v>27</v>
      </c>
      <c r="D38" s="11" t="s">
        <v>20</v>
      </c>
      <c r="E38" s="12">
        <v>120</v>
      </c>
      <c r="F38" s="13">
        <v>757.1</v>
      </c>
      <c r="G38" s="13">
        <f t="shared" si="0"/>
        <v>90852</v>
      </c>
      <c r="H38" s="21"/>
      <c r="I38" s="21"/>
      <c r="J38" s="21"/>
    </row>
    <row r="39" spans="1:10" ht="25.5" hidden="1">
      <c r="A39" s="9">
        <v>14</v>
      </c>
      <c r="B39" s="10" t="s">
        <v>28</v>
      </c>
      <c r="C39" s="10" t="s">
        <v>29</v>
      </c>
      <c r="D39" s="11" t="s">
        <v>20</v>
      </c>
      <c r="E39" s="12">
        <v>200</v>
      </c>
      <c r="F39" s="13">
        <v>4686.3500000000004</v>
      </c>
      <c r="G39" s="13">
        <f t="shared" si="0"/>
        <v>937270.00000000012</v>
      </c>
      <c r="H39" s="21"/>
      <c r="I39" s="21"/>
      <c r="J39" s="21"/>
    </row>
    <row r="40" spans="1:10" hidden="1">
      <c r="G40" s="13">
        <f t="shared" si="0"/>
        <v>0</v>
      </c>
      <c r="H40" s="21"/>
      <c r="I40" s="21"/>
      <c r="J40" s="21"/>
    </row>
    <row r="41" spans="1:10" hidden="1">
      <c r="G41" s="13">
        <f t="shared" si="0"/>
        <v>0</v>
      </c>
      <c r="H41" s="21"/>
      <c r="I41" s="21"/>
      <c r="J41" s="21"/>
    </row>
    <row r="42" spans="1:10" hidden="1">
      <c r="G42" s="13">
        <f t="shared" si="0"/>
        <v>0</v>
      </c>
      <c r="H42" s="21"/>
      <c r="I42" s="21"/>
      <c r="J42" s="21"/>
    </row>
    <row r="43" spans="1:10">
      <c r="A43" s="22">
        <v>21</v>
      </c>
      <c r="B43" s="24" t="s">
        <v>45</v>
      </c>
      <c r="C43" s="24" t="s">
        <v>46</v>
      </c>
      <c r="D43" s="24" t="s">
        <v>47</v>
      </c>
      <c r="E43" s="26">
        <v>2000</v>
      </c>
      <c r="F43" s="28">
        <v>59.13</v>
      </c>
      <c r="G43" s="31">
        <f t="shared" si="0"/>
        <v>118260</v>
      </c>
      <c r="H43" s="21">
        <v>32</v>
      </c>
      <c r="I43" s="21"/>
      <c r="J43" s="21"/>
    </row>
    <row r="44" spans="1:10" ht="51">
      <c r="A44" s="23"/>
      <c r="B44" s="25"/>
      <c r="C44" s="25"/>
      <c r="D44" s="25"/>
      <c r="E44" s="27"/>
      <c r="F44" s="29"/>
      <c r="G44" s="32"/>
      <c r="H44" s="30" t="s">
        <v>66</v>
      </c>
      <c r="I44" s="21"/>
      <c r="J44" s="21"/>
    </row>
    <row r="45" spans="1:10">
      <c r="A45" s="14"/>
      <c r="B45" s="14"/>
      <c r="C45" s="14"/>
      <c r="D45" s="14"/>
      <c r="E45" s="14"/>
      <c r="F45" s="14"/>
      <c r="G45" s="18">
        <f>SUM(G4:G43)</f>
        <v>13417190.01</v>
      </c>
      <c r="H45" s="18"/>
      <c r="I45" s="18"/>
      <c r="J45" s="18"/>
    </row>
  </sheetData>
  <mergeCells count="21">
    <mergeCell ref="G10:G11"/>
    <mergeCell ref="A10:A11"/>
    <mergeCell ref="B10:B11"/>
    <mergeCell ref="C10:C11"/>
    <mergeCell ref="D10:D11"/>
    <mergeCell ref="E10:E11"/>
    <mergeCell ref="F10:F11"/>
    <mergeCell ref="G43:G44"/>
    <mergeCell ref="A21:A22"/>
    <mergeCell ref="B21:B22"/>
    <mergeCell ref="C21:C22"/>
    <mergeCell ref="D21:D22"/>
    <mergeCell ref="E21:E22"/>
    <mergeCell ref="F21:F22"/>
    <mergeCell ref="G21:G22"/>
    <mergeCell ref="A43:A44"/>
    <mergeCell ref="B43:B44"/>
    <mergeCell ref="C43:C44"/>
    <mergeCell ref="D43:D44"/>
    <mergeCell ref="E43:E44"/>
    <mergeCell ref="F43:F44"/>
  </mergeCells>
  <pageMargins left="0.51181102362204722" right="0.1574803149606299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ценовое</vt:lpstr>
      <vt:lpstr>ценовое!Область_печати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2019-05-02T12:21:30Z</cp:lastPrinted>
  <dcterms:created xsi:type="dcterms:W3CDTF">2015-12-14T07:07:38Z</dcterms:created>
  <dcterms:modified xsi:type="dcterms:W3CDTF">2019-05-02T12:23:31Z</dcterms:modified>
</cp:coreProperties>
</file>