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29" i="1"/>
  <c r="G31"/>
  <c r="G28"/>
  <c r="G24"/>
  <c r="G23"/>
  <c r="G22"/>
  <c r="G20"/>
  <c r="G18"/>
  <c r="G16"/>
  <c r="G14"/>
  <c r="G13"/>
  <c r="G12"/>
  <c r="G11"/>
  <c r="G10"/>
  <c r="G9"/>
  <c r="G8"/>
  <c r="G7"/>
  <c r="G6"/>
  <c r="G5"/>
  <c r="G4"/>
  <c r="G26"/>
  <c r="G32" l="1"/>
</calcChain>
</file>

<file path=xl/sharedStrings.xml><?xml version="1.0" encoding="utf-8"?>
<sst xmlns="http://schemas.openxmlformats.org/spreadsheetml/2006/main" count="81" uniqueCount="64">
  <si>
    <t>№ п/п</t>
  </si>
  <si>
    <t>Наименование</t>
  </si>
  <si>
    <t>Форма выпуска</t>
  </si>
  <si>
    <t>Ед.изм</t>
  </si>
  <si>
    <t>Количество</t>
  </si>
  <si>
    <t>Цена, тг</t>
  </si>
  <si>
    <t>Сумма, тг</t>
  </si>
  <si>
    <t>Протамин</t>
  </si>
  <si>
    <t>раствор для инъекций 1% 5000 Ед/5 мл №1</t>
  </si>
  <si>
    <t>шт</t>
  </si>
  <si>
    <t xml:space="preserve">Фитоменадион </t>
  </si>
  <si>
    <t xml:space="preserve">Раствор для внутримышечного введения 10мг/мл  1 мл </t>
  </si>
  <si>
    <t>амп</t>
  </si>
  <si>
    <t>Дигоксин</t>
  </si>
  <si>
    <t>раствор для инъекций 0,25 мг/мл</t>
  </si>
  <si>
    <t>ампула</t>
  </si>
  <si>
    <t>Метотрексат</t>
  </si>
  <si>
    <t>раствор для инъекций 15 мг/3 мл для интратекального введения</t>
  </si>
  <si>
    <t>фл</t>
  </si>
  <si>
    <t>эмульсия для внутривенных инфузий 10 % 500 мл</t>
  </si>
  <si>
    <t>флакон</t>
  </si>
  <si>
    <t>Левофлоксацин</t>
  </si>
  <si>
    <t>капли глазные 5 мг/мл 5 мл</t>
  </si>
  <si>
    <t xml:space="preserve">трамадол </t>
  </si>
  <si>
    <t>раствор для инъекций 100 мг/2мл</t>
  </si>
  <si>
    <t>Амоксициллин****</t>
  </si>
  <si>
    <t>порошок/гранулы для приготовления суспензии для приема внутрь 250 мг</t>
  </si>
  <si>
    <t>Ацетазоламид</t>
  </si>
  <si>
    <t>таблетка, 250 мг</t>
  </si>
  <si>
    <t>таблетка</t>
  </si>
  <si>
    <t>Бензилпенициллин****</t>
  </si>
  <si>
    <t>порошок для приготовления раствора для инъекций 1 000 000 ЕД</t>
  </si>
  <si>
    <t>Метронидазол</t>
  </si>
  <si>
    <t>Циклоспорин****</t>
  </si>
  <si>
    <t>раствор для приема внутрь 100 мг/мл;</t>
  </si>
  <si>
    <t>капсула</t>
  </si>
  <si>
    <t>капсула 50 мг</t>
  </si>
  <si>
    <t>капсула 100 мг</t>
  </si>
  <si>
    <t>капсула 25 мг</t>
  </si>
  <si>
    <t>Сульфаметоксазол+ Триметоприм****</t>
  </si>
  <si>
    <t>суспензия для перорального применения 120 мг/5 мл, 100 мл</t>
  </si>
  <si>
    <t>Контейнер вакуумный для мочи стерильный</t>
  </si>
  <si>
    <t>штука</t>
  </si>
  <si>
    <t>Тест полосы для определения глюкозы в крови</t>
  </si>
  <si>
    <t>тест полосы №50 + Глюкометр электрохимический без кодирования, укомплектованный индивидуальным прибором для забора крови и ланцетой одноразовой, с футляром/ на 10 упаковок + контрольный раствор глюкозы</t>
  </si>
  <si>
    <t>штука/туба</t>
  </si>
  <si>
    <t>Кармустин</t>
  </si>
  <si>
    <t>лиофилизат для приготовления раствора для инфузий 100 мг</t>
  </si>
  <si>
    <t xml:space="preserve">Линезолид </t>
  </si>
  <si>
    <t>инъекционный  раствор для в/в введения 2 мг/мл , 100 мл 600 мг</t>
  </si>
  <si>
    <t>уп</t>
  </si>
  <si>
    <t>Контейнер вакуумный для мочи стерильный 100 мл</t>
  </si>
  <si>
    <t>Жировая эмульсия для парентерального питания</t>
  </si>
  <si>
    <t>Клей медицинский</t>
  </si>
  <si>
    <t>Антибактериальная противовоспалительная клеевая композиция, в упаковке 5</t>
  </si>
  <si>
    <t>ТОО "INKAR"</t>
  </si>
  <si>
    <t>ТОО "Гелика"</t>
  </si>
  <si>
    <t>ТОО "КФК "МЕДСЕРВИС ПЛЮС"</t>
  </si>
  <si>
    <t>Сандиммун Неорал</t>
  </si>
  <si>
    <t>Контейнеры для биологического материала, пр-ва Литопласт-Мед, Беларусь, Рк-ИМН-5№017198</t>
  </si>
  <si>
    <t>Экорал</t>
  </si>
  <si>
    <t>ТОО "ИНТЕРФАРМСЕРВИС"</t>
  </si>
  <si>
    <t>Линезолид, разовый ввоз</t>
  </si>
  <si>
    <t>Промин, разовый ввоз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</si>
</sst>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2" fillId="0" borderId="0" xfId="0" applyFont="1"/>
    <xf numFmtId="43" fontId="0" fillId="0" borderId="0" xfId="0" applyNumberFormat="1"/>
    <xf numFmtId="43" fontId="4" fillId="2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3" fillId="0" borderId="2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Fill="1" applyBorder="1" applyAlignment="1">
      <alignment horizontal="right" vertical="center" wrapText="1"/>
    </xf>
    <xf numFmtId="43" fontId="3" fillId="0" borderId="2" xfId="1" applyFont="1" applyFill="1" applyBorder="1" applyAlignment="1">
      <alignment horizontal="right" vertical="center" wrapText="1"/>
    </xf>
    <xf numFmtId="43" fontId="3" fillId="0" borderId="3" xfId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32"/>
  <sheetViews>
    <sheetView tabSelected="1" workbookViewId="0">
      <selection activeCell="M28" sqref="M28"/>
    </sheetView>
  </sheetViews>
  <sheetFormatPr defaultRowHeight="15"/>
  <cols>
    <col min="1" max="1" width="7.140625" customWidth="1"/>
    <col min="2" max="2" width="18.85546875" customWidth="1"/>
    <col min="3" max="3" width="37.5703125" customWidth="1"/>
    <col min="5" max="5" width="13" customWidth="1"/>
    <col min="6" max="6" width="15" customWidth="1"/>
    <col min="7" max="7" width="18.28515625" customWidth="1"/>
    <col min="8" max="11" width="18.28515625" style="16" customWidth="1"/>
  </cols>
  <sheetData>
    <row r="3" spans="1:11" s="11" customFormat="1" ht="38.25">
      <c r="A3" s="6" t="s">
        <v>0</v>
      </c>
      <c r="B3" s="7" t="s">
        <v>1</v>
      </c>
      <c r="C3" s="7" t="s">
        <v>2</v>
      </c>
      <c r="D3" s="8" t="s">
        <v>3</v>
      </c>
      <c r="E3" s="8" t="s">
        <v>4</v>
      </c>
      <c r="F3" s="9" t="s">
        <v>5</v>
      </c>
      <c r="G3" s="10" t="s">
        <v>6</v>
      </c>
      <c r="H3" s="13" t="s">
        <v>55</v>
      </c>
      <c r="I3" s="13" t="s">
        <v>56</v>
      </c>
      <c r="J3" s="13" t="s">
        <v>57</v>
      </c>
      <c r="K3" s="13" t="s">
        <v>61</v>
      </c>
    </row>
    <row r="4" spans="1:11" ht="25.5">
      <c r="A4" s="1">
        <v>1</v>
      </c>
      <c r="B4" s="2" t="s">
        <v>10</v>
      </c>
      <c r="C4" s="2" t="s">
        <v>11</v>
      </c>
      <c r="D4" s="3" t="s">
        <v>12</v>
      </c>
      <c r="E4" s="3">
        <v>200</v>
      </c>
      <c r="F4" s="4">
        <v>298</v>
      </c>
      <c r="G4" s="5">
        <f t="shared" ref="G4" si="0">E4*F4</f>
        <v>59600</v>
      </c>
      <c r="H4" s="14"/>
      <c r="I4" s="14"/>
      <c r="J4" s="14"/>
      <c r="K4" s="14"/>
    </row>
    <row r="5" spans="1:11">
      <c r="A5" s="1">
        <v>2</v>
      </c>
      <c r="B5" s="2" t="s">
        <v>13</v>
      </c>
      <c r="C5" s="2" t="s">
        <v>14</v>
      </c>
      <c r="D5" s="3" t="s">
        <v>15</v>
      </c>
      <c r="E5" s="3">
        <v>300</v>
      </c>
      <c r="F5" s="4">
        <v>24.4</v>
      </c>
      <c r="G5" s="5">
        <f t="shared" ref="G5:G9" si="1">E5*F5</f>
        <v>7320</v>
      </c>
      <c r="H5" s="14"/>
      <c r="I5" s="14"/>
      <c r="J5" s="14"/>
      <c r="K5" s="14"/>
    </row>
    <row r="6" spans="1:11" ht="25.5">
      <c r="A6" s="1">
        <v>3</v>
      </c>
      <c r="B6" s="2" t="s">
        <v>16</v>
      </c>
      <c r="C6" s="2" t="s">
        <v>17</v>
      </c>
      <c r="D6" s="3" t="s">
        <v>18</v>
      </c>
      <c r="E6" s="3">
        <v>1200</v>
      </c>
      <c r="F6" s="4">
        <v>3500</v>
      </c>
      <c r="G6" s="5">
        <f t="shared" si="1"/>
        <v>4200000</v>
      </c>
      <c r="H6" s="14"/>
      <c r="I6" s="14"/>
      <c r="J6" s="14"/>
      <c r="K6" s="14"/>
    </row>
    <row r="7" spans="1:11" ht="51">
      <c r="A7" s="1">
        <v>4</v>
      </c>
      <c r="B7" s="2" t="s">
        <v>52</v>
      </c>
      <c r="C7" s="2" t="s">
        <v>19</v>
      </c>
      <c r="D7" s="3" t="s">
        <v>20</v>
      </c>
      <c r="E7" s="3">
        <v>1700</v>
      </c>
      <c r="F7" s="4">
        <v>1426.55</v>
      </c>
      <c r="G7" s="5">
        <f t="shared" si="1"/>
        <v>2425135</v>
      </c>
      <c r="H7" s="14"/>
      <c r="I7" s="14"/>
      <c r="J7" s="14"/>
      <c r="K7" s="14"/>
    </row>
    <row r="8" spans="1:11">
      <c r="A8" s="1">
        <v>5</v>
      </c>
      <c r="B8" s="2" t="s">
        <v>21</v>
      </c>
      <c r="C8" s="2" t="s">
        <v>22</v>
      </c>
      <c r="D8" s="3" t="s">
        <v>20</v>
      </c>
      <c r="E8" s="3">
        <v>20</v>
      </c>
      <c r="F8" s="4">
        <v>273.52</v>
      </c>
      <c r="G8" s="5">
        <f t="shared" si="1"/>
        <v>5470.4</v>
      </c>
      <c r="H8" s="14"/>
      <c r="I8" s="14"/>
      <c r="J8" s="14"/>
      <c r="K8" s="14"/>
    </row>
    <row r="9" spans="1:11">
      <c r="A9" s="1">
        <v>6</v>
      </c>
      <c r="B9" s="2" t="s">
        <v>23</v>
      </c>
      <c r="C9" s="2" t="s">
        <v>24</v>
      </c>
      <c r="D9" s="3" t="s">
        <v>18</v>
      </c>
      <c r="E9" s="3">
        <v>1000</v>
      </c>
      <c r="F9" s="4">
        <v>82</v>
      </c>
      <c r="G9" s="5">
        <f t="shared" si="1"/>
        <v>82000</v>
      </c>
      <c r="H9" s="14"/>
      <c r="I9" s="14"/>
      <c r="J9" s="14"/>
      <c r="K9" s="14"/>
    </row>
    <row r="10" spans="1:11" ht="25.5">
      <c r="A10" s="1">
        <v>7</v>
      </c>
      <c r="B10" s="2" t="s">
        <v>25</v>
      </c>
      <c r="C10" s="2" t="s">
        <v>26</v>
      </c>
      <c r="D10" s="3" t="s">
        <v>20</v>
      </c>
      <c r="E10" s="3">
        <v>50</v>
      </c>
      <c r="F10" s="4">
        <v>327.94</v>
      </c>
      <c r="G10" s="5">
        <f t="shared" ref="G10:G13" si="2">F10*E10</f>
        <v>16397</v>
      </c>
      <c r="H10" s="14"/>
      <c r="I10" s="14"/>
      <c r="J10" s="14"/>
      <c r="K10" s="14"/>
    </row>
    <row r="11" spans="1:11">
      <c r="A11" s="1">
        <v>8</v>
      </c>
      <c r="B11" s="2" t="s">
        <v>27</v>
      </c>
      <c r="C11" s="2" t="s">
        <v>28</v>
      </c>
      <c r="D11" s="3" t="s">
        <v>29</v>
      </c>
      <c r="E11" s="3">
        <v>200</v>
      </c>
      <c r="F11" s="4">
        <v>30.89</v>
      </c>
      <c r="G11" s="5">
        <f t="shared" si="2"/>
        <v>6178</v>
      </c>
      <c r="H11" s="14"/>
      <c r="I11" s="14"/>
      <c r="J11" s="14"/>
      <c r="K11" s="14"/>
    </row>
    <row r="12" spans="1:11" ht="25.5">
      <c r="A12" s="1">
        <v>9</v>
      </c>
      <c r="B12" s="2" t="s">
        <v>30</v>
      </c>
      <c r="C12" s="2" t="s">
        <v>31</v>
      </c>
      <c r="D12" s="3" t="s">
        <v>20</v>
      </c>
      <c r="E12" s="3">
        <v>60</v>
      </c>
      <c r="F12" s="4">
        <v>28.37</v>
      </c>
      <c r="G12" s="5">
        <f t="shared" si="2"/>
        <v>1702.2</v>
      </c>
      <c r="H12" s="14"/>
      <c r="I12" s="14"/>
      <c r="J12" s="14"/>
      <c r="K12" s="14"/>
    </row>
    <row r="13" spans="1:11">
      <c r="A13" s="1">
        <v>10</v>
      </c>
      <c r="B13" s="2" t="s">
        <v>32</v>
      </c>
      <c r="C13" s="2" t="s">
        <v>28</v>
      </c>
      <c r="D13" s="3" t="s">
        <v>29</v>
      </c>
      <c r="E13" s="3">
        <v>400</v>
      </c>
      <c r="F13" s="4">
        <v>3.42</v>
      </c>
      <c r="G13" s="5">
        <f t="shared" si="2"/>
        <v>1368</v>
      </c>
      <c r="H13" s="14"/>
      <c r="I13" s="14"/>
      <c r="J13" s="14"/>
      <c r="K13" s="14"/>
    </row>
    <row r="14" spans="1:11">
      <c r="A14" s="21">
        <v>11</v>
      </c>
      <c r="B14" s="23" t="s">
        <v>33</v>
      </c>
      <c r="C14" s="23" t="s">
        <v>34</v>
      </c>
      <c r="D14" s="25" t="s">
        <v>18</v>
      </c>
      <c r="E14" s="25">
        <v>10</v>
      </c>
      <c r="F14" s="17">
        <v>41671.4</v>
      </c>
      <c r="G14" s="19">
        <f t="shared" ref="G14" si="3">E14*F14</f>
        <v>416714</v>
      </c>
      <c r="H14" s="14">
        <v>31000</v>
      </c>
      <c r="I14" s="14"/>
      <c r="J14" s="14"/>
      <c r="K14" s="14"/>
    </row>
    <row r="15" spans="1:11" ht="25.5">
      <c r="A15" s="22"/>
      <c r="B15" s="24"/>
      <c r="C15" s="24"/>
      <c r="D15" s="26"/>
      <c r="E15" s="26"/>
      <c r="F15" s="18"/>
      <c r="G15" s="20"/>
      <c r="H15" s="14" t="s">
        <v>58</v>
      </c>
      <c r="I15" s="14"/>
      <c r="J15" s="14"/>
      <c r="K15" s="14"/>
    </row>
    <row r="16" spans="1:11">
      <c r="A16" s="21">
        <v>12</v>
      </c>
      <c r="B16" s="23" t="s">
        <v>33</v>
      </c>
      <c r="C16" s="23" t="s">
        <v>36</v>
      </c>
      <c r="D16" s="25" t="s">
        <v>35</v>
      </c>
      <c r="E16" s="25">
        <v>100</v>
      </c>
      <c r="F16" s="17">
        <v>117.47</v>
      </c>
      <c r="G16" s="19">
        <f t="shared" ref="G16:G22" si="4">F16*E16</f>
        <v>11747</v>
      </c>
      <c r="H16" s="14"/>
      <c r="I16" s="14"/>
      <c r="J16" s="14">
        <v>117</v>
      </c>
      <c r="K16" s="14"/>
    </row>
    <row r="17" spans="1:11">
      <c r="A17" s="22"/>
      <c r="B17" s="24"/>
      <c r="C17" s="24"/>
      <c r="D17" s="26"/>
      <c r="E17" s="26"/>
      <c r="F17" s="18"/>
      <c r="G17" s="20"/>
      <c r="H17" s="14"/>
      <c r="I17" s="14"/>
      <c r="J17" s="14" t="s">
        <v>60</v>
      </c>
      <c r="K17" s="14"/>
    </row>
    <row r="18" spans="1:11">
      <c r="A18" s="21">
        <v>13</v>
      </c>
      <c r="B18" s="23" t="s">
        <v>33</v>
      </c>
      <c r="C18" s="23" t="s">
        <v>37</v>
      </c>
      <c r="D18" s="25" t="s">
        <v>35</v>
      </c>
      <c r="E18" s="25">
        <v>100</v>
      </c>
      <c r="F18" s="17">
        <v>182.84</v>
      </c>
      <c r="G18" s="19">
        <f t="shared" si="4"/>
        <v>18284</v>
      </c>
      <c r="H18" s="14"/>
      <c r="I18" s="14"/>
      <c r="J18" s="14">
        <v>182</v>
      </c>
      <c r="K18" s="14"/>
    </row>
    <row r="19" spans="1:11">
      <c r="A19" s="22"/>
      <c r="B19" s="24"/>
      <c r="C19" s="24"/>
      <c r="D19" s="26"/>
      <c r="E19" s="26"/>
      <c r="F19" s="18"/>
      <c r="G19" s="20"/>
      <c r="H19" s="14"/>
      <c r="I19" s="14"/>
      <c r="J19" s="14" t="s">
        <v>60</v>
      </c>
      <c r="K19" s="14"/>
    </row>
    <row r="20" spans="1:11">
      <c r="A20" s="21">
        <v>14</v>
      </c>
      <c r="B20" s="23" t="s">
        <v>33</v>
      </c>
      <c r="C20" s="23" t="s">
        <v>38</v>
      </c>
      <c r="D20" s="25" t="s">
        <v>35</v>
      </c>
      <c r="E20" s="25">
        <v>100</v>
      </c>
      <c r="F20" s="17">
        <v>89.3</v>
      </c>
      <c r="G20" s="19">
        <f t="shared" si="4"/>
        <v>8930</v>
      </c>
      <c r="H20" s="14"/>
      <c r="I20" s="14"/>
      <c r="J20" s="14">
        <v>88</v>
      </c>
      <c r="K20" s="14"/>
    </row>
    <row r="21" spans="1:11">
      <c r="A21" s="22"/>
      <c r="B21" s="24"/>
      <c r="C21" s="24"/>
      <c r="D21" s="26"/>
      <c r="E21" s="26"/>
      <c r="F21" s="18"/>
      <c r="G21" s="20"/>
      <c r="H21" s="14"/>
      <c r="I21" s="14"/>
      <c r="J21" s="14" t="s">
        <v>60</v>
      </c>
      <c r="K21" s="14"/>
    </row>
    <row r="22" spans="1:11" ht="25.5">
      <c r="A22" s="1">
        <v>15</v>
      </c>
      <c r="B22" s="2" t="s">
        <v>39</v>
      </c>
      <c r="C22" s="2" t="s">
        <v>40</v>
      </c>
      <c r="D22" s="3" t="s">
        <v>20</v>
      </c>
      <c r="E22" s="3">
        <v>990</v>
      </c>
      <c r="F22" s="4">
        <v>312.27</v>
      </c>
      <c r="G22" s="5">
        <f t="shared" si="4"/>
        <v>309147.3</v>
      </c>
      <c r="H22" s="14"/>
      <c r="I22" s="14"/>
      <c r="J22" s="14"/>
      <c r="K22" s="14"/>
    </row>
    <row r="23" spans="1:11" ht="25.5">
      <c r="A23" s="1">
        <v>16</v>
      </c>
      <c r="B23" s="2" t="s">
        <v>46</v>
      </c>
      <c r="C23" s="2" t="s">
        <v>47</v>
      </c>
      <c r="D23" s="3" t="s">
        <v>20</v>
      </c>
      <c r="E23" s="3">
        <v>15</v>
      </c>
      <c r="F23" s="4">
        <v>11104.04</v>
      </c>
      <c r="G23" s="5">
        <f t="shared" ref="G23:G31" si="5">E23*F23</f>
        <v>166560.6</v>
      </c>
      <c r="H23" s="14"/>
      <c r="I23" s="14"/>
      <c r="J23" s="14"/>
      <c r="K23" s="14"/>
    </row>
    <row r="24" spans="1:11">
      <c r="A24" s="21">
        <v>17</v>
      </c>
      <c r="B24" s="23" t="s">
        <v>48</v>
      </c>
      <c r="C24" s="23" t="s">
        <v>49</v>
      </c>
      <c r="D24" s="25" t="s">
        <v>18</v>
      </c>
      <c r="E24" s="25">
        <v>100</v>
      </c>
      <c r="F24" s="17">
        <v>4901.96</v>
      </c>
      <c r="G24" s="19">
        <f t="shared" si="5"/>
        <v>490196</v>
      </c>
      <c r="H24" s="14"/>
      <c r="I24" s="14"/>
      <c r="J24" s="14"/>
      <c r="K24" s="14">
        <v>4900</v>
      </c>
    </row>
    <row r="25" spans="1:11" ht="25.5">
      <c r="A25" s="22"/>
      <c r="B25" s="24"/>
      <c r="C25" s="24"/>
      <c r="D25" s="26"/>
      <c r="E25" s="26"/>
      <c r="F25" s="18"/>
      <c r="G25" s="20"/>
      <c r="H25" s="14"/>
      <c r="I25" s="14"/>
      <c r="J25" s="14"/>
      <c r="K25" s="14" t="s">
        <v>62</v>
      </c>
    </row>
    <row r="26" spans="1:11">
      <c r="A26" s="21">
        <v>18</v>
      </c>
      <c r="B26" s="23" t="s">
        <v>7</v>
      </c>
      <c r="C26" s="23" t="s">
        <v>8</v>
      </c>
      <c r="D26" s="25" t="s">
        <v>9</v>
      </c>
      <c r="E26" s="25">
        <v>120</v>
      </c>
      <c r="F26" s="17">
        <v>1130</v>
      </c>
      <c r="G26" s="19">
        <f t="shared" ref="G26" si="6">E26*F26</f>
        <v>135600</v>
      </c>
      <c r="H26" s="14"/>
      <c r="I26" s="14"/>
      <c r="J26" s="14"/>
      <c r="K26" s="14">
        <v>1130</v>
      </c>
    </row>
    <row r="27" spans="1:11" ht="25.5">
      <c r="A27" s="22"/>
      <c r="B27" s="24"/>
      <c r="C27" s="24"/>
      <c r="D27" s="26"/>
      <c r="E27" s="26"/>
      <c r="F27" s="18"/>
      <c r="G27" s="20"/>
      <c r="H27" s="14"/>
      <c r="I27" s="14"/>
      <c r="J27" s="14"/>
      <c r="K27" s="14" t="s">
        <v>63</v>
      </c>
    </row>
    <row r="28" spans="1:11" ht="38.25">
      <c r="A28" s="1">
        <v>19</v>
      </c>
      <c r="B28" s="2" t="s">
        <v>53</v>
      </c>
      <c r="C28" s="2" t="s">
        <v>54</v>
      </c>
      <c r="D28" s="3" t="s">
        <v>50</v>
      </c>
      <c r="E28" s="3">
        <v>2</v>
      </c>
      <c r="F28" s="4">
        <v>70000</v>
      </c>
      <c r="G28" s="5">
        <f t="shared" si="5"/>
        <v>140000</v>
      </c>
      <c r="H28" s="14"/>
      <c r="I28" s="14"/>
      <c r="J28" s="14"/>
      <c r="K28" s="14"/>
    </row>
    <row r="29" spans="1:11">
      <c r="A29" s="21">
        <v>20</v>
      </c>
      <c r="B29" s="23" t="s">
        <v>41</v>
      </c>
      <c r="C29" s="23" t="s">
        <v>51</v>
      </c>
      <c r="D29" s="25" t="s">
        <v>42</v>
      </c>
      <c r="E29" s="25">
        <v>5000</v>
      </c>
      <c r="F29" s="17">
        <v>59.13</v>
      </c>
      <c r="G29" s="19">
        <f t="shared" si="5"/>
        <v>295650</v>
      </c>
      <c r="H29" s="14"/>
      <c r="I29" s="14">
        <v>32</v>
      </c>
      <c r="J29" s="14"/>
      <c r="K29" s="14"/>
    </row>
    <row r="30" spans="1:11" ht="76.5">
      <c r="A30" s="22"/>
      <c r="B30" s="24"/>
      <c r="C30" s="24"/>
      <c r="D30" s="26"/>
      <c r="E30" s="26"/>
      <c r="F30" s="18"/>
      <c r="G30" s="20"/>
      <c r="H30" s="14"/>
      <c r="I30" s="14" t="s">
        <v>59</v>
      </c>
      <c r="J30" s="14"/>
      <c r="K30" s="14"/>
    </row>
    <row r="31" spans="1:11" ht="89.25">
      <c r="A31" s="1">
        <v>21</v>
      </c>
      <c r="B31" s="2" t="s">
        <v>43</v>
      </c>
      <c r="C31" s="2" t="s">
        <v>44</v>
      </c>
      <c r="D31" s="3" t="s">
        <v>45</v>
      </c>
      <c r="E31" s="3">
        <v>30</v>
      </c>
      <c r="F31" s="4">
        <v>2183.65</v>
      </c>
      <c r="G31" s="5">
        <f t="shared" si="5"/>
        <v>65509.5</v>
      </c>
      <c r="H31" s="14"/>
      <c r="I31" s="14"/>
      <c r="J31" s="14"/>
      <c r="K31" s="14"/>
    </row>
    <row r="32" spans="1:11">
      <c r="G32" s="12">
        <f>SUM(G4:G31)</f>
        <v>8863509</v>
      </c>
      <c r="H32" s="15"/>
      <c r="I32" s="15"/>
      <c r="J32" s="15"/>
      <c r="K32" s="15"/>
    </row>
  </sheetData>
  <mergeCells count="49">
    <mergeCell ref="F26:F27"/>
    <mergeCell ref="G26:G27"/>
    <mergeCell ref="A24:A25"/>
    <mergeCell ref="B24:B25"/>
    <mergeCell ref="C24:C25"/>
    <mergeCell ref="D24:D25"/>
    <mergeCell ref="E24:E25"/>
    <mergeCell ref="F24:F25"/>
    <mergeCell ref="G24:G25"/>
    <mergeCell ref="A26:A27"/>
    <mergeCell ref="B26:B27"/>
    <mergeCell ref="C26:C27"/>
    <mergeCell ref="D26:D27"/>
    <mergeCell ref="E26:E27"/>
    <mergeCell ref="G14:G15"/>
    <mergeCell ref="A29:A30"/>
    <mergeCell ref="B29:B30"/>
    <mergeCell ref="C29:C30"/>
    <mergeCell ref="D29:D30"/>
    <mergeCell ref="E29:E30"/>
    <mergeCell ref="F29:F30"/>
    <mergeCell ref="G29:G30"/>
    <mergeCell ref="A16:A17"/>
    <mergeCell ref="B16:B17"/>
    <mergeCell ref="A14:A15"/>
    <mergeCell ref="B14:B15"/>
    <mergeCell ref="C14:C15"/>
    <mergeCell ref="D14:D15"/>
    <mergeCell ref="E14:E15"/>
    <mergeCell ref="F14:F15"/>
    <mergeCell ref="C16:C17"/>
    <mergeCell ref="D16:D17"/>
    <mergeCell ref="E16:E17"/>
    <mergeCell ref="F16:F17"/>
    <mergeCell ref="G16:G17"/>
    <mergeCell ref="F18:F19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2019-05-24T08:48:10Z</dcterms:modified>
</cp:coreProperties>
</file>