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4240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6" i="1"/>
  <c r="G7"/>
  <c r="G8"/>
  <c r="G9"/>
  <c r="G10"/>
  <c r="G11"/>
  <c r="G12"/>
  <c r="G13"/>
  <c r="G14"/>
  <c r="G5"/>
  <c r="G15" l="1"/>
</calcChain>
</file>

<file path=xl/sharedStrings.xml><?xml version="1.0" encoding="utf-8"?>
<sst xmlns="http://schemas.openxmlformats.org/spreadsheetml/2006/main" count="74" uniqueCount="41">
  <si>
    <t>№ п/п</t>
  </si>
  <si>
    <t>Наименование</t>
  </si>
  <si>
    <t>Ед.изм</t>
  </si>
  <si>
    <t>Количество</t>
  </si>
  <si>
    <t>Характеристика, форма выпуска</t>
  </si>
  <si>
    <t>Цена, тенге</t>
  </si>
  <si>
    <t>Сумма, тенге</t>
  </si>
  <si>
    <t>Место поставки</t>
  </si>
  <si>
    <t>График поставки, срок поставки</t>
  </si>
  <si>
    <t>ВСЕГО:</t>
  </si>
  <si>
    <t>Закуп ЛС и МИ (60-дневная потребность)</t>
  </si>
  <si>
    <t>флакон</t>
  </si>
  <si>
    <t>лиофилизат для приготовления раствора для инфузий 10 000 МЕ</t>
  </si>
  <si>
    <t>Урокиназа</t>
  </si>
  <si>
    <t>раствор для внутривенного введения в ампулах 400 мг/4 мл</t>
  </si>
  <si>
    <t>ампула</t>
  </si>
  <si>
    <t>Месна</t>
  </si>
  <si>
    <t>лиофилизат для приготовления раствора для внутривенного и внутримышечного введения 5000 МЕ</t>
  </si>
  <si>
    <t>порошок для приготовления раствора для инъекций 1 000 000 ЕД</t>
  </si>
  <si>
    <t>Метотрексат</t>
  </si>
  <si>
    <t>таблетка, 2,5 мг</t>
  </si>
  <si>
    <t>таблетка</t>
  </si>
  <si>
    <t>порошок для ингаляций в капсулах 28 мг (на каждые 56 капсул прилагается 1 ингалятор)</t>
  </si>
  <si>
    <t>капсула</t>
  </si>
  <si>
    <t>Парацетамол</t>
  </si>
  <si>
    <t>суспензия для приема внутрь 250 мг/5 мл 100 мл</t>
  </si>
  <si>
    <t>порошок для приготовления раствора для инъекций или инфузий 1 000 000 ЕД</t>
  </si>
  <si>
    <t>Эпинефрин</t>
  </si>
  <si>
    <t>раствор для инъекций 0,18 % 1 мл</t>
  </si>
  <si>
    <t>Динатрия фолинат</t>
  </si>
  <si>
    <t>раствор для инъекций, 100 мг/2 мл</t>
  </si>
  <si>
    <t>L-аспарагиназа</t>
  </si>
  <si>
    <t>Бензилпенициллин</t>
  </si>
  <si>
    <t>Тобрамицин</t>
  </si>
  <si>
    <t>Колистиметат натрия</t>
  </si>
  <si>
    <t>ТОО "медак фарма"</t>
  </si>
  <si>
    <t>ТОО "КФК МЕДСЕРВИС ПЛЮС"</t>
  </si>
  <si>
    <t>Победитель</t>
  </si>
  <si>
    <t>765,00                                    Уромитексан, Бакстер Онкология ГмбХ, Германия                                         РК-ЛС-5№017565</t>
  </si>
  <si>
    <t>5 999,00                           Натриофолин медак, Хаупт Фарма Вольфратсхаузен ГмбХ, Германия,                            РК-ЛС-5№015099</t>
  </si>
  <si>
    <t>-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</si>
</sst>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164" fontId="3" fillId="2" borderId="1" xfId="3" applyNumberFormat="1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>
      <alignment horizontal="center" vertical="center" wrapText="1"/>
    </xf>
    <xf numFmtId="0" fontId="2" fillId="0" borderId="0" xfId="2" applyFont="1" applyFill="1"/>
    <xf numFmtId="0" fontId="2" fillId="0" borderId="1" xfId="2" applyFont="1" applyFill="1" applyBorder="1" applyAlignment="1" applyProtection="1">
      <alignment horizontal="center" vertical="center" wrapText="1"/>
    </xf>
    <xf numFmtId="164" fontId="2" fillId="2" borderId="2" xfId="3" applyNumberFormat="1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43" fontId="2" fillId="0" borderId="0" xfId="1" applyFont="1"/>
    <xf numFmtId="43" fontId="3" fillId="2" borderId="1" xfId="1" applyFont="1" applyFill="1" applyBorder="1" applyAlignment="1">
      <alignment horizontal="center" vertical="center"/>
    </xf>
    <xf numFmtId="164" fontId="2" fillId="0" borderId="1" xfId="3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2" applyFont="1" applyFill="1"/>
    <xf numFmtId="43" fontId="2" fillId="0" borderId="0" xfId="1" applyFont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0" fontId="2" fillId="3" borderId="1" xfId="0" applyFont="1" applyFill="1" applyBorder="1"/>
    <xf numFmtId="43" fontId="2" fillId="4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22"/>
  <sheetViews>
    <sheetView tabSelected="1" workbookViewId="0">
      <selection activeCell="O12" sqref="O12"/>
    </sheetView>
  </sheetViews>
  <sheetFormatPr defaultRowHeight="12.75"/>
  <cols>
    <col min="1" max="1" width="5" style="1" customWidth="1"/>
    <col min="2" max="2" width="24.7109375" style="10" customWidth="1"/>
    <col min="3" max="3" width="41.85546875" style="10" customWidth="1"/>
    <col min="4" max="4" width="9.140625" style="1"/>
    <col min="5" max="5" width="13.42578125" style="1" customWidth="1"/>
    <col min="6" max="6" width="13.7109375" style="12" customWidth="1"/>
    <col min="7" max="7" width="17.140625" style="1" customWidth="1"/>
    <col min="8" max="8" width="17.5703125" style="1" hidden="1" customWidth="1"/>
    <col min="9" max="9" width="18.42578125" style="1" hidden="1" customWidth="1"/>
    <col min="10" max="10" width="24.28515625" style="24" customWidth="1"/>
    <col min="11" max="11" width="24.5703125" style="24" customWidth="1"/>
    <col min="12" max="12" width="21.5703125" style="1" customWidth="1"/>
    <col min="13" max="16384" width="9.140625" style="1"/>
  </cols>
  <sheetData>
    <row r="2" spans="1:13" ht="15" customHeight="1">
      <c r="A2" s="31" t="s">
        <v>10</v>
      </c>
      <c r="B2" s="31"/>
      <c r="C2" s="31"/>
      <c r="D2" s="31"/>
    </row>
    <row r="4" spans="1:13" s="7" customFormat="1" ht="32.25" customHeight="1">
      <c r="A4" s="2" t="s">
        <v>0</v>
      </c>
      <c r="B4" s="15" t="s">
        <v>1</v>
      </c>
      <c r="C4" s="15" t="s">
        <v>4</v>
      </c>
      <c r="D4" s="3" t="s">
        <v>2</v>
      </c>
      <c r="E4" s="4" t="s">
        <v>3</v>
      </c>
      <c r="F4" s="13" t="s">
        <v>5</v>
      </c>
      <c r="G4" s="5" t="s">
        <v>6</v>
      </c>
      <c r="H4" s="6" t="s">
        <v>7</v>
      </c>
      <c r="I4" s="6" t="s">
        <v>8</v>
      </c>
      <c r="J4" s="25" t="s">
        <v>35</v>
      </c>
      <c r="K4" s="26" t="s">
        <v>36</v>
      </c>
      <c r="L4" s="28" t="s">
        <v>37</v>
      </c>
      <c r="M4" s="23"/>
    </row>
    <row r="5" spans="1:13" s="7" customFormat="1" ht="38.25">
      <c r="A5" s="8">
        <v>1</v>
      </c>
      <c r="B5" s="22" t="s">
        <v>31</v>
      </c>
      <c r="C5" s="22" t="s">
        <v>17</v>
      </c>
      <c r="D5" s="16" t="s">
        <v>11</v>
      </c>
      <c r="E5" s="16">
        <v>20</v>
      </c>
      <c r="F5" s="16">
        <v>14484.71</v>
      </c>
      <c r="G5" s="14">
        <f>E5*F5</f>
        <v>289694.19999999995</v>
      </c>
      <c r="H5" s="9"/>
      <c r="I5" s="9"/>
      <c r="J5" s="27" t="s">
        <v>40</v>
      </c>
      <c r="K5" s="27" t="s">
        <v>40</v>
      </c>
      <c r="L5" s="27" t="s">
        <v>40</v>
      </c>
    </row>
    <row r="6" spans="1:13" s="7" customFormat="1" ht="25.5">
      <c r="A6" s="8">
        <v>2</v>
      </c>
      <c r="B6" s="22" t="s">
        <v>32</v>
      </c>
      <c r="C6" s="22" t="s">
        <v>18</v>
      </c>
      <c r="D6" s="16" t="s">
        <v>11</v>
      </c>
      <c r="E6" s="16">
        <v>50</v>
      </c>
      <c r="F6" s="16">
        <v>28.37</v>
      </c>
      <c r="G6" s="14">
        <f t="shared" ref="G6:G14" si="0">E6*F6</f>
        <v>1418.5</v>
      </c>
      <c r="H6" s="9"/>
      <c r="I6" s="9"/>
      <c r="J6" s="27" t="s">
        <v>40</v>
      </c>
      <c r="K6" s="27" t="s">
        <v>40</v>
      </c>
      <c r="L6" s="27" t="s">
        <v>40</v>
      </c>
    </row>
    <row r="7" spans="1:13" s="7" customFormat="1">
      <c r="A7" s="8">
        <v>3</v>
      </c>
      <c r="B7" s="22" t="s">
        <v>19</v>
      </c>
      <c r="C7" s="22" t="s">
        <v>20</v>
      </c>
      <c r="D7" s="16" t="s">
        <v>21</v>
      </c>
      <c r="E7" s="16">
        <v>200</v>
      </c>
      <c r="F7" s="16">
        <v>28.99</v>
      </c>
      <c r="G7" s="14">
        <f t="shared" si="0"/>
        <v>5798</v>
      </c>
      <c r="H7" s="9"/>
      <c r="I7" s="9"/>
      <c r="J7" s="27" t="s">
        <v>40</v>
      </c>
      <c r="K7" s="27" t="s">
        <v>40</v>
      </c>
      <c r="L7" s="27" t="s">
        <v>40</v>
      </c>
    </row>
    <row r="8" spans="1:13" s="7" customFormat="1" ht="63.75">
      <c r="A8" s="8">
        <v>4</v>
      </c>
      <c r="B8" s="22" t="s">
        <v>16</v>
      </c>
      <c r="C8" s="22" t="s">
        <v>14</v>
      </c>
      <c r="D8" s="16" t="s">
        <v>15</v>
      </c>
      <c r="E8" s="16">
        <v>2000</v>
      </c>
      <c r="F8" s="16">
        <v>765.55</v>
      </c>
      <c r="G8" s="14">
        <f t="shared" si="0"/>
        <v>1531100</v>
      </c>
      <c r="H8" s="9"/>
      <c r="I8" s="9"/>
      <c r="J8" s="27" t="s">
        <v>40</v>
      </c>
      <c r="K8" s="30" t="s">
        <v>38</v>
      </c>
      <c r="L8" s="26" t="s">
        <v>36</v>
      </c>
    </row>
    <row r="9" spans="1:13" s="7" customFormat="1" ht="25.5">
      <c r="A9" s="8">
        <v>5</v>
      </c>
      <c r="B9" s="22" t="s">
        <v>13</v>
      </c>
      <c r="C9" s="22" t="s">
        <v>12</v>
      </c>
      <c r="D9" s="16" t="s">
        <v>11</v>
      </c>
      <c r="E9" s="16">
        <v>200</v>
      </c>
      <c r="F9" s="16">
        <v>7355.08</v>
      </c>
      <c r="G9" s="14">
        <f t="shared" si="0"/>
        <v>1471016</v>
      </c>
      <c r="H9" s="9"/>
      <c r="I9" s="9"/>
      <c r="J9" s="27" t="s">
        <v>40</v>
      </c>
      <c r="K9" s="27" t="s">
        <v>40</v>
      </c>
      <c r="L9" s="27" t="s">
        <v>40</v>
      </c>
    </row>
    <row r="10" spans="1:13" s="7" customFormat="1" ht="25.5">
      <c r="A10" s="8">
        <v>6</v>
      </c>
      <c r="B10" s="22" t="s">
        <v>33</v>
      </c>
      <c r="C10" s="22" t="s">
        <v>22</v>
      </c>
      <c r="D10" s="16" t="s">
        <v>23</v>
      </c>
      <c r="E10" s="16">
        <v>20</v>
      </c>
      <c r="F10" s="16">
        <v>3778.06</v>
      </c>
      <c r="G10" s="14">
        <f t="shared" si="0"/>
        <v>75561.2</v>
      </c>
      <c r="H10" s="9"/>
      <c r="I10" s="9"/>
      <c r="J10" s="27" t="s">
        <v>40</v>
      </c>
      <c r="K10" s="27" t="s">
        <v>40</v>
      </c>
      <c r="L10" s="27" t="s">
        <v>40</v>
      </c>
    </row>
    <row r="11" spans="1:13" s="7" customFormat="1" ht="25.5">
      <c r="A11" s="8">
        <v>7</v>
      </c>
      <c r="B11" s="22" t="s">
        <v>24</v>
      </c>
      <c r="C11" s="22" t="s">
        <v>25</v>
      </c>
      <c r="D11" s="16" t="s">
        <v>11</v>
      </c>
      <c r="E11" s="16">
        <v>20</v>
      </c>
      <c r="F11" s="16">
        <v>57.69</v>
      </c>
      <c r="G11" s="14">
        <f t="shared" si="0"/>
        <v>1153.8</v>
      </c>
      <c r="H11" s="9"/>
      <c r="I11" s="9"/>
      <c r="J11" s="27" t="s">
        <v>40</v>
      </c>
      <c r="K11" s="27" t="s">
        <v>40</v>
      </c>
      <c r="L11" s="27" t="s">
        <v>40</v>
      </c>
    </row>
    <row r="12" spans="1:13" s="7" customFormat="1" ht="25.5">
      <c r="A12" s="8">
        <v>8</v>
      </c>
      <c r="B12" s="22" t="s">
        <v>34</v>
      </c>
      <c r="C12" s="22" t="s">
        <v>26</v>
      </c>
      <c r="D12" s="16" t="s">
        <v>11</v>
      </c>
      <c r="E12" s="16">
        <v>30</v>
      </c>
      <c r="F12" s="16">
        <v>1991.92</v>
      </c>
      <c r="G12" s="14">
        <f t="shared" si="0"/>
        <v>59757.600000000006</v>
      </c>
      <c r="H12" s="9"/>
      <c r="I12" s="9"/>
      <c r="J12" s="27" t="s">
        <v>40</v>
      </c>
      <c r="K12" s="27" t="s">
        <v>40</v>
      </c>
      <c r="L12" s="27" t="s">
        <v>40</v>
      </c>
    </row>
    <row r="13" spans="1:13" s="7" customFormat="1">
      <c r="A13" s="8">
        <v>9</v>
      </c>
      <c r="B13" s="22" t="s">
        <v>27</v>
      </c>
      <c r="C13" s="22" t="s">
        <v>28</v>
      </c>
      <c r="D13" s="16" t="s">
        <v>15</v>
      </c>
      <c r="E13" s="16">
        <v>300</v>
      </c>
      <c r="F13" s="16">
        <v>54.89</v>
      </c>
      <c r="G13" s="14">
        <f t="shared" si="0"/>
        <v>16467</v>
      </c>
      <c r="H13" s="9"/>
      <c r="I13" s="9"/>
      <c r="J13" s="27" t="s">
        <v>40</v>
      </c>
      <c r="K13" s="27" t="s">
        <v>40</v>
      </c>
      <c r="L13" s="27" t="s">
        <v>40</v>
      </c>
    </row>
    <row r="14" spans="1:13" s="7" customFormat="1" ht="72.75" customHeight="1">
      <c r="A14" s="8">
        <v>10</v>
      </c>
      <c r="B14" s="22" t="s">
        <v>29</v>
      </c>
      <c r="C14" s="22" t="s">
        <v>30</v>
      </c>
      <c r="D14" s="16" t="s">
        <v>11</v>
      </c>
      <c r="E14" s="16">
        <v>200</v>
      </c>
      <c r="F14" s="16">
        <v>6034.97</v>
      </c>
      <c r="G14" s="14">
        <f t="shared" si="0"/>
        <v>1206994</v>
      </c>
      <c r="H14" s="9"/>
      <c r="I14" s="9"/>
      <c r="J14" s="30" t="s">
        <v>39</v>
      </c>
      <c r="K14" s="27" t="s">
        <v>40</v>
      </c>
      <c r="L14" s="25" t="s">
        <v>35</v>
      </c>
    </row>
    <row r="15" spans="1:13" ht="14.25" customHeight="1">
      <c r="A15" s="17"/>
      <c r="B15" s="21" t="s">
        <v>9</v>
      </c>
      <c r="C15" s="20"/>
      <c r="D15" s="17"/>
      <c r="E15" s="17"/>
      <c r="F15" s="18"/>
      <c r="G15" s="19">
        <f>SUM(G5:G8)</f>
        <v>1828010.7</v>
      </c>
      <c r="H15" s="11"/>
      <c r="I15" s="11"/>
      <c r="J15" s="27"/>
      <c r="K15" s="27"/>
      <c r="L15" s="29"/>
    </row>
    <row r="16" spans="1:13" ht="12.75" customHeight="1"/>
    <row r="18" ht="12.75" customHeight="1"/>
    <row r="21" ht="12.75" customHeight="1"/>
    <row r="22" ht="12.75" customHeight="1"/>
  </sheetData>
  <mergeCells count="1"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2018-12-13T12:37:37Z</dcterms:created>
  <dcterms:modified xsi:type="dcterms:W3CDTF">2020-05-13T04:34:34Z</dcterms:modified>
</cp:coreProperties>
</file>