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G9"/>
  <c r="G6"/>
  <c r="G4" l="1"/>
  <c r="G5"/>
  <c r="G3" l="1"/>
  <c r="G10" s="1"/>
</calcChain>
</file>

<file path=xl/sharedStrings.xml><?xml version="1.0" encoding="utf-8"?>
<sst xmlns="http://schemas.openxmlformats.org/spreadsheetml/2006/main" count="47" uniqueCount="38">
  <si>
    <t>№ п/п</t>
  </si>
  <si>
    <t>Наименование</t>
  </si>
  <si>
    <t>Характеристика, форма выпуска</t>
  </si>
  <si>
    <t>Ед.         изм</t>
  </si>
  <si>
    <t>Коли-   чество</t>
  </si>
  <si>
    <t>Цена, тенге</t>
  </si>
  <si>
    <t>Сумма, тенге</t>
  </si>
  <si>
    <t>шт</t>
  </si>
  <si>
    <t xml:space="preserve">Аспирационная закрытая (санационная) система </t>
  </si>
  <si>
    <r>
      <t xml:space="preserve">     </t>
    </r>
    <r>
      <rPr>
        <sz val="10"/>
        <color theme="1"/>
        <rFont val="Arial"/>
        <family val="2"/>
        <charset val="204"/>
      </rPr>
      <t>шт</t>
    </r>
  </si>
  <si>
    <t>Материал для эмболизации</t>
  </si>
  <si>
    <t xml:space="preserve">Партикулярный эмболизационный материал PVA на основе поливинилалкоголя для артериальной эмболизации  представлен несферическими частицами поливинилалкоголя (PVA). В сосудистом русле частицы PVA не взаимодействуют с веществами крови, благодаря неправильной форме образуют плотные конгломераты в целевых сосудах, тем самым обеспечивая надежный гемостаз. Совместимость с диагностическим катетером не более 4F. Размер частиц, объём в (мкм/мл): 45-150/1, 150-250/1, 250-355 / 1, 355-500 / 1, 500-710 / 1, 710-1000 / 1, 1000-1180 / 1. Наличие цветной маркировки флаконов в зависимости от диаметра эмболизационных частиц. </t>
  </si>
  <si>
    <t xml:space="preserve">Закрытая аспирационная система для 24х или 72х часового использования, неонатальная шарнирный Т-коннектор (3-3,5-4 мм), однократного применения. Размером (СН)8. </t>
  </si>
  <si>
    <t xml:space="preserve">Закрытая аспирационная система для 24х или 72х часового использования, неонатальная шарнирный Т-коннектор (4,5-5-5,5 мм), однократного применения. Размером (СН)10. </t>
  </si>
  <si>
    <t>Всего:</t>
  </si>
  <si>
    <t>Аппарат ультразвуковой терапии двухчастотный</t>
  </si>
  <si>
    <t>комплект</t>
  </si>
  <si>
    <r>
      <t>Аппарат предназначен для генерирования ультразвуковых механических колебаний и воздействия ими на локальные участки тела и применяется с лечебной и профилактической целью в медицинских учреждениях в
области физиотерапии, неврологии, стоматологии, косметологии, терапии, урологии. Наличие ЖК-дисплея, в котором применена микропроцессорная технология по управлению, индикации и контролю работы аппарата.
Возможность осуществления контроля контакта между УЗ излучателем и участком поверхности тела. Автоматическая подстройка мощности генерации аппарата при смене УЗ излучателей с разными эффективными площадями.
Частота ультразвуковых колебаний, МГц 0.88±1.13%; 2.64±1.13%.
Режимы работы генератора ультразвуковых колебаний: -непрерывный, -импульсный.  Частота (длительность) следования импульсов, Гц (мс) 50±1 (20). Номинальная длительность импульсов модуляции: в импульсном режиме, мс (2; 4; 10) ±20%; в непрерывном (20мс/20мс) непрерывно .
Длительность фронта и среза импульса от номинального значения длительности импульса не более, % 5 . Неравномерность вершины импульса не более, % 10.  Устанавливаемые значения времени таймера, мин 2; 4; 6; 8; 10; 12.  Эффективная интенсивность ультразвуковых колебаний, Вт/(см2) 0.05; 0.2; 0.4; 0.7; 1.  Время установления рабочего режима, мин 1. 
Продолжительность работы в повторно-кратковременном режиме не менее, ч. 6. Время работы, мин  24 .
Время паузы, мин  10. 
Напряжение питания, В 220±22. 
Частота питания аппарата, Гц 50. 
Потребляемая мощность, ВА 50 .
Габаритные размеры не более, мм</t>
    </r>
    <r>
      <rPr>
        <sz val="10"/>
        <color rgb="FFFF0000"/>
        <rFont val="Arial"/>
        <family val="2"/>
        <charset val="204"/>
      </rPr>
      <t xml:space="preserve"> 100х260х215.</t>
    </r>
  </si>
  <si>
    <t>Референсный раствор ICT модуля</t>
  </si>
  <si>
    <t>Щелочной промывающий раствор</t>
  </si>
  <si>
    <t>Референсный раствор для ICT модуля</t>
  </si>
  <si>
    <t>упаковка</t>
  </si>
  <si>
    <t xml:space="preserve">Реагенты для биохимического анализатора Architect 4000 </t>
  </si>
  <si>
    <t xml:space="preserve">                                             Закуп МИ и Реагенты</t>
  </si>
  <si>
    <t>ТОО "Динамиктрейд"</t>
  </si>
  <si>
    <t>ТОО "Нур-Торе"</t>
  </si>
  <si>
    <t>ТОО "МакабиМед"</t>
  </si>
  <si>
    <t>ИП "НАМ"</t>
  </si>
  <si>
    <t>ТОО "Adamant Group"</t>
  </si>
  <si>
    <t>Победитель</t>
  </si>
  <si>
    <t>719 000,00  Аппарат ультразвуковой терапии двухчастотный,  Мед ТеКо, Россия, РК-МТ-5№018486</t>
  </si>
  <si>
    <t>57 300,00 Частицы для эмболизации "Contour",  Boston Scientific Corporation, США, РК-ИМН-5№016408</t>
  </si>
  <si>
    <t>92 605,00 Alkaline Wash, Canon Medical Systems Corporation, США, Япония, РК-МТ-5№018271</t>
  </si>
  <si>
    <t>177 760,00 ICT Reference Solution, Canon Medical Systems Corporation, США, Япония РК-МТ-5№018271</t>
  </si>
  <si>
    <t>49 900,00 Эмболизационные частицы несферические BEARING nsPVA,  Biosphere Medical S.A., Франция, РК-ИМН-5№014642</t>
  </si>
  <si>
    <t>5 863,00 Закрытая аспирационная система,                 РУ просрочено</t>
  </si>
  <si>
    <t>5 863,00 Закрытая аспирационная система,                  РУ просрочено</t>
  </si>
  <si>
    <t>-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</si>
</sst>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27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4" fontId="3" fillId="2" borderId="0" xfId="1" applyNumberFormat="1" applyFont="1" applyFill="1" applyAlignment="1">
      <alignment horizontal="center" vertical="center"/>
    </xf>
    <xf numFmtId="43" fontId="3" fillId="2" borderId="0" xfId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43" fontId="10" fillId="0" borderId="1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43" fontId="2" fillId="2" borderId="1" xfId="1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43" fontId="8" fillId="2" borderId="1" xfId="1" applyFont="1" applyFill="1" applyBorder="1" applyAlignment="1">
      <alignment horizontal="center" vertical="center" wrapText="1"/>
    </xf>
    <xf numFmtId="0" fontId="2" fillId="3" borderId="2" xfId="2" applyFont="1" applyFill="1" applyBorder="1" applyAlignment="1">
      <alignment horizontal="left" vertical="center"/>
    </xf>
    <xf numFmtId="0" fontId="2" fillId="3" borderId="3" xfId="2" applyFont="1" applyFill="1" applyBorder="1" applyAlignment="1">
      <alignment horizontal="left" vertical="center"/>
    </xf>
    <xf numFmtId="0" fontId="2" fillId="3" borderId="4" xfId="2" applyFont="1" applyFill="1" applyBorder="1" applyAlignment="1">
      <alignment horizontal="left" vertical="center"/>
    </xf>
  </cellXfs>
  <cellStyles count="3">
    <cellStyle name="Обычный" xfId="0" builtinId="0"/>
    <cellStyle name="Обычный 5" xfId="2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"/>
  <sheetViews>
    <sheetView tabSelected="1" workbookViewId="0">
      <selection activeCell="L6" sqref="L6"/>
    </sheetView>
  </sheetViews>
  <sheetFormatPr defaultRowHeight="12.75"/>
  <cols>
    <col min="1" max="1" width="5.42578125" style="2" customWidth="1"/>
    <col min="2" max="2" width="21.7109375" style="2" customWidth="1"/>
    <col min="3" max="3" width="103.7109375" style="2" customWidth="1"/>
    <col min="4" max="4" width="9.5703125" style="2" customWidth="1"/>
    <col min="5" max="5" width="13" style="2" customWidth="1"/>
    <col min="6" max="6" width="15.140625" style="4" bestFit="1" customWidth="1"/>
    <col min="7" max="7" width="15.7109375" style="4" customWidth="1"/>
    <col min="8" max="8" width="17" style="4" customWidth="1"/>
    <col min="9" max="9" width="12.7109375" style="4" customWidth="1"/>
    <col min="10" max="10" width="14.140625" style="4" customWidth="1"/>
    <col min="11" max="11" width="14" style="4" customWidth="1"/>
    <col min="12" max="13" width="12.7109375" style="4" customWidth="1"/>
    <col min="14" max="16384" width="9.140625" style="2"/>
  </cols>
  <sheetData>
    <row r="1" spans="1:13">
      <c r="A1" s="1" t="s">
        <v>23</v>
      </c>
      <c r="E1" s="3"/>
    </row>
    <row r="2" spans="1:13" ht="38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6" t="s">
        <v>5</v>
      </c>
      <c r="G2" s="6" t="s">
        <v>6</v>
      </c>
      <c r="H2" s="21" t="s">
        <v>24</v>
      </c>
      <c r="I2" s="21" t="s">
        <v>25</v>
      </c>
      <c r="J2" s="21" t="s">
        <v>26</v>
      </c>
      <c r="K2" s="17" t="s">
        <v>27</v>
      </c>
      <c r="L2" s="21" t="s">
        <v>28</v>
      </c>
      <c r="M2" s="17" t="s">
        <v>29</v>
      </c>
    </row>
    <row r="3" spans="1:13" ht="127.5">
      <c r="A3" s="7">
        <v>1</v>
      </c>
      <c r="B3" s="15" t="s">
        <v>10</v>
      </c>
      <c r="C3" s="11" t="s">
        <v>11</v>
      </c>
      <c r="D3" s="9" t="s">
        <v>7</v>
      </c>
      <c r="E3" s="9">
        <v>10</v>
      </c>
      <c r="F3" s="8">
        <v>57400</v>
      </c>
      <c r="G3" s="8">
        <f>E3*F3</f>
        <v>574000</v>
      </c>
      <c r="H3" s="22" t="s">
        <v>34</v>
      </c>
      <c r="I3" s="8"/>
      <c r="J3" s="22" t="s">
        <v>31</v>
      </c>
      <c r="K3" s="8"/>
      <c r="L3" s="8"/>
      <c r="M3" s="21" t="s">
        <v>24</v>
      </c>
    </row>
    <row r="4" spans="1:13" ht="67.5" customHeight="1">
      <c r="A4" s="7">
        <v>2</v>
      </c>
      <c r="B4" s="11" t="s">
        <v>8</v>
      </c>
      <c r="C4" s="15" t="s">
        <v>12</v>
      </c>
      <c r="D4" s="14" t="s">
        <v>9</v>
      </c>
      <c r="E4" s="10">
        <v>70</v>
      </c>
      <c r="F4" s="18">
        <v>5863</v>
      </c>
      <c r="G4" s="8">
        <f t="shared" ref="G4:G6" si="0">E4*F4</f>
        <v>410410</v>
      </c>
      <c r="H4" s="8"/>
      <c r="I4" s="8"/>
      <c r="J4" s="8"/>
      <c r="K4" s="23" t="s">
        <v>35</v>
      </c>
      <c r="L4" s="8"/>
      <c r="M4" s="17" t="s">
        <v>37</v>
      </c>
    </row>
    <row r="5" spans="1:13" ht="66.75" customHeight="1">
      <c r="A5" s="7">
        <v>3</v>
      </c>
      <c r="B5" s="11" t="s">
        <v>8</v>
      </c>
      <c r="C5" s="15" t="s">
        <v>13</v>
      </c>
      <c r="D5" s="11" t="s">
        <v>7</v>
      </c>
      <c r="E5" s="10">
        <v>20</v>
      </c>
      <c r="F5" s="18">
        <v>5863</v>
      </c>
      <c r="G5" s="8">
        <f t="shared" si="0"/>
        <v>117260</v>
      </c>
      <c r="H5" s="8"/>
      <c r="I5" s="8"/>
      <c r="J5" s="8"/>
      <c r="K5" s="23" t="s">
        <v>36</v>
      </c>
      <c r="L5" s="8"/>
      <c r="M5" s="17" t="s">
        <v>37</v>
      </c>
    </row>
    <row r="6" spans="1:13" ht="263.25" customHeight="1">
      <c r="A6" s="7">
        <v>4</v>
      </c>
      <c r="B6" s="12" t="s">
        <v>15</v>
      </c>
      <c r="C6" s="13" t="s">
        <v>17</v>
      </c>
      <c r="D6" s="12" t="s">
        <v>16</v>
      </c>
      <c r="E6" s="12">
        <v>1</v>
      </c>
      <c r="F6" s="8">
        <v>760058</v>
      </c>
      <c r="G6" s="8">
        <f t="shared" si="0"/>
        <v>760058</v>
      </c>
      <c r="H6" s="8"/>
      <c r="I6" s="8"/>
      <c r="J6" s="8"/>
      <c r="K6" s="8"/>
      <c r="L6" s="22" t="s">
        <v>30</v>
      </c>
      <c r="M6" s="21" t="s">
        <v>28</v>
      </c>
    </row>
    <row r="7" spans="1:13" ht="21.75" customHeight="1">
      <c r="A7" s="24" t="s">
        <v>22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6"/>
    </row>
    <row r="8" spans="1:13" ht="127.5">
      <c r="A8" s="7">
        <v>5</v>
      </c>
      <c r="B8" s="16" t="s">
        <v>18</v>
      </c>
      <c r="C8" s="16" t="s">
        <v>20</v>
      </c>
      <c r="D8" s="12" t="s">
        <v>21</v>
      </c>
      <c r="E8" s="12">
        <v>3</v>
      </c>
      <c r="F8" s="19">
        <v>177763</v>
      </c>
      <c r="G8" s="8">
        <f t="shared" ref="G8:G9" si="1">E8*F8</f>
        <v>533289</v>
      </c>
      <c r="H8" s="8"/>
      <c r="I8" s="22" t="s">
        <v>33</v>
      </c>
      <c r="J8" s="8"/>
      <c r="K8" s="8"/>
      <c r="L8" s="8"/>
      <c r="M8" s="21" t="s">
        <v>25</v>
      </c>
    </row>
    <row r="9" spans="1:13" ht="136.5" customHeight="1">
      <c r="A9" s="7">
        <v>6</v>
      </c>
      <c r="B9" s="16" t="s">
        <v>19</v>
      </c>
      <c r="C9" s="16" t="s">
        <v>19</v>
      </c>
      <c r="D9" s="12" t="s">
        <v>21</v>
      </c>
      <c r="E9" s="12">
        <v>3</v>
      </c>
      <c r="F9" s="19">
        <v>92607</v>
      </c>
      <c r="G9" s="8">
        <f t="shared" si="1"/>
        <v>277821</v>
      </c>
      <c r="H9" s="8"/>
      <c r="I9" s="22" t="s">
        <v>32</v>
      </c>
      <c r="J9" s="8"/>
      <c r="K9" s="8"/>
      <c r="L9" s="8"/>
      <c r="M9" s="21" t="s">
        <v>25</v>
      </c>
    </row>
    <row r="10" spans="1:13">
      <c r="A10" s="7"/>
      <c r="B10" s="20" t="s">
        <v>14</v>
      </c>
      <c r="C10" s="7"/>
      <c r="D10" s="7"/>
      <c r="E10" s="7"/>
      <c r="F10" s="8"/>
      <c r="G10" s="17">
        <f>SUM(G3:G9)</f>
        <v>2672838</v>
      </c>
      <c r="H10" s="8"/>
      <c r="I10" s="8"/>
      <c r="J10" s="8"/>
      <c r="K10" s="8"/>
      <c r="L10" s="8"/>
      <c r="M10" s="8"/>
    </row>
  </sheetData>
  <mergeCells count="1">
    <mergeCell ref="A7:M7"/>
  </mergeCells>
  <pageMargins left="0.7" right="0.7" top="0.75" bottom="0.75" header="0.3" footer="0.3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Nach.Apteka</dc:creator>
  <cp:lastModifiedBy>User</cp:lastModifiedBy>
  <cp:lastPrinted>2020-06-22T09:23:54Z</cp:lastPrinted>
  <dcterms:created xsi:type="dcterms:W3CDTF">2020-04-28T06:12:11Z</dcterms:created>
  <dcterms:modified xsi:type="dcterms:W3CDTF">2020-06-23T04:45:24Z</dcterms:modified>
</cp:coreProperties>
</file>