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2"/>
  <c r="G14"/>
  <c r="G13"/>
  <c r="G12" l="1"/>
  <c r="G11"/>
  <c r="G10"/>
  <c r="G9"/>
  <c r="G8"/>
  <c r="G7"/>
  <c r="G6"/>
  <c r="G4"/>
  <c r="F22" i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<sst xmlns="http://schemas.openxmlformats.org/spreadsheetml/2006/main" count="100" uniqueCount="77">
  <si>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</si>
  <si>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</si>
  <si>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</si>
  <si>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</si>
  <si>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</si>
  <si>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</si>
  <si>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</si>
  <si>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</si>
  <si>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</si>
  <si>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</si>
  <si>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</si>
  <si>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</si>
  <si>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</si>
  <si>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</si>
  <si>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</si>
  <si>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</si>
  <si>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</si>
  <si>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</si>
  <si>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</si>
  <si>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</si>
  <si>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</si>
  <si>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</si>
  <si>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</si>
  <si>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</si>
  <si>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</si>
  <si>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</si>
  <si>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</si>
  <si>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</si>
  <si>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</si>
  <si>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</si>
  <si>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</si>
  <si>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</si>
  <si>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</si>
  <si>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</si>
  <si>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</si>
  <si>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</si>
  <si>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</si>
  <si>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</si>
  <si>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</si>
  <si>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</si>
  <si>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</si>
  <si>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</si>
  <si>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</si>
  <si>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</si>
  <si>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</si>
  <si>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</si>
  <si>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</si>
  <si>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</si>
  <si>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Лекарственные средства</t>
  </si>
  <si>
    <t>Количество</t>
  </si>
  <si>
    <t>Цена, тг</t>
  </si>
  <si>
    <t>Сумма, тг</t>
  </si>
  <si>
    <t>Ед.изм</t>
  </si>
  <si>
    <t>Левотироксин натрия</t>
  </si>
  <si>
    <t>таблетки 100 мг</t>
  </si>
  <si>
    <t>табл</t>
  </si>
  <si>
    <t>60-дневная потребность</t>
  </si>
  <si>
    <t>порошок для приготовления раствора для инъекций 500 мг</t>
  </si>
  <si>
    <t>флакон</t>
  </si>
  <si>
    <t>Ампициллин</t>
  </si>
  <si>
    <t>Ацетазоламид</t>
  </si>
  <si>
    <t>таблетка, 250 мг</t>
  </si>
  <si>
    <t>таблетка</t>
  </si>
  <si>
    <t>порошок для приготовления раствора для инъекций 1 000 000 ЕД</t>
  </si>
  <si>
    <t>Бензилпенициллин</t>
  </si>
  <si>
    <t>порошок лиофилизированный для приготовления раствора для инъекций 1000 мг</t>
  </si>
  <si>
    <t>лиофилизат для приготовления раствора для инфузий 10 000 МЕ</t>
  </si>
  <si>
    <t>Урокиназа</t>
  </si>
  <si>
    <t>Тиопентал натрия</t>
  </si>
  <si>
    <t>Цефоперазон+ Сульбактам</t>
  </si>
  <si>
    <t>порошок для приготовления раствора для инъекций, 2 г</t>
  </si>
  <si>
    <t>капсула</t>
  </si>
  <si>
    <t>капсула 25 мг</t>
  </si>
  <si>
    <t>Циклоспорин</t>
  </si>
  <si>
    <t>капсула 50 мг</t>
  </si>
  <si>
    <t>порошок для приготовления раствора для инфузий 1000 мг</t>
  </si>
  <si>
    <t>Треосульфан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</si>
</sst>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2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43" fontId="11" fillId="0" borderId="1" xfId="2" applyFont="1" applyFill="1" applyBorder="1" applyAlignment="1">
      <alignment vertical="center"/>
    </xf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3" fontId="11" fillId="0" borderId="0" xfId="2" applyFont="1" applyAlignment="1"/>
    <xf numFmtId="43" fontId="13" fillId="0" borderId="1" xfId="2" applyFont="1" applyFill="1" applyBorder="1" applyAlignment="1">
      <alignment vertical="top" wrapText="1"/>
    </xf>
    <xf numFmtId="43" fontId="11" fillId="0" borderId="0" xfId="2" applyFont="1"/>
    <xf numFmtId="43" fontId="13" fillId="0" borderId="1" xfId="2" applyFont="1" applyFill="1" applyBorder="1" applyAlignment="1">
      <alignment horizontal="right" vertical="top" wrapText="1"/>
    </xf>
    <xf numFmtId="43" fontId="8" fillId="0" borderId="1" xfId="2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5"/>
  <sheetViews>
    <sheetView tabSelected="1" workbookViewId="0">
      <selection activeCell="E22" sqref="E22"/>
    </sheetView>
  </sheetViews>
  <sheetFormatPr defaultRowHeight="12.75"/>
  <cols>
    <col min="1" max="1" width="4.7109375" style="47" customWidth="1"/>
    <col min="2" max="2" width="24.28515625" style="48" customWidth="1"/>
    <col min="3" max="3" width="38" style="47" customWidth="1"/>
    <col min="4" max="4" width="14.140625" style="57" customWidth="1"/>
    <col min="5" max="5" width="17.42578125" style="47" customWidth="1"/>
    <col min="6" max="6" width="17.42578125" style="71" customWidth="1"/>
    <col min="7" max="7" width="16.140625" style="73" customWidth="1"/>
    <col min="8" max="16384" width="9.140625" style="47"/>
  </cols>
  <sheetData>
    <row r="2" spans="1:7" ht="15">
      <c r="B2" s="46" t="s">
        <v>48</v>
      </c>
    </row>
    <row r="3" spans="1:7">
      <c r="A3" s="49" t="s">
        <v>0</v>
      </c>
      <c r="B3" s="50" t="s">
        <v>2</v>
      </c>
      <c r="C3" s="50" t="s">
        <v>3</v>
      </c>
      <c r="D3" s="52" t="s">
        <v>52</v>
      </c>
      <c r="E3" s="51" t="s">
        <v>49</v>
      </c>
      <c r="F3" s="72" t="s">
        <v>50</v>
      </c>
      <c r="G3" s="74" t="s">
        <v>51</v>
      </c>
    </row>
    <row r="4" spans="1:7">
      <c r="A4" s="53">
        <v>1</v>
      </c>
      <c r="B4" s="54" t="s">
        <v>53</v>
      </c>
      <c r="C4" s="56" t="s">
        <v>54</v>
      </c>
      <c r="D4" s="58" t="s">
        <v>55</v>
      </c>
      <c r="E4" s="55">
        <v>100</v>
      </c>
      <c r="F4" s="61">
        <v>7.42</v>
      </c>
      <c r="G4" s="75">
        <f t="shared" ref="G4" si="0">F4*E4</f>
        <v>742</v>
      </c>
    </row>
    <row r="5" spans="1:7" ht="25.5" customHeight="1">
      <c r="A5" s="53"/>
      <c r="B5" s="68" t="s">
        <v>56</v>
      </c>
      <c r="C5" s="69"/>
      <c r="D5" s="69"/>
      <c r="E5" s="69"/>
      <c r="F5" s="69"/>
      <c r="G5" s="70"/>
    </row>
    <row r="6" spans="1:7" ht="25.5">
      <c r="A6" s="53">
        <v>2</v>
      </c>
      <c r="B6" s="59" t="s">
        <v>59</v>
      </c>
      <c r="C6" s="59" t="s">
        <v>57</v>
      </c>
      <c r="D6" s="53" t="s">
        <v>58</v>
      </c>
      <c r="E6" s="60">
        <v>100</v>
      </c>
      <c r="F6" s="61">
        <v>29.26</v>
      </c>
      <c r="G6" s="61">
        <f>F6*E6</f>
        <v>2926</v>
      </c>
    </row>
    <row r="7" spans="1:7">
      <c r="A7" s="53">
        <v>3</v>
      </c>
      <c r="B7" s="59" t="s">
        <v>60</v>
      </c>
      <c r="C7" s="59" t="s">
        <v>61</v>
      </c>
      <c r="D7" s="53" t="s">
        <v>62</v>
      </c>
      <c r="E7" s="60">
        <v>200</v>
      </c>
      <c r="F7" s="61">
        <v>30.89</v>
      </c>
      <c r="G7" s="61">
        <f t="shared" ref="G7:G13" si="1">F7*E7</f>
        <v>6178</v>
      </c>
    </row>
    <row r="8" spans="1:7" ht="25.5">
      <c r="A8" s="53">
        <v>4</v>
      </c>
      <c r="B8" s="59" t="s">
        <v>64</v>
      </c>
      <c r="C8" s="59" t="s">
        <v>63</v>
      </c>
      <c r="D8" s="53" t="s">
        <v>58</v>
      </c>
      <c r="E8" s="60">
        <v>50</v>
      </c>
      <c r="F8" s="61">
        <v>28.37</v>
      </c>
      <c r="G8" s="61">
        <f t="shared" si="1"/>
        <v>1418.5</v>
      </c>
    </row>
    <row r="9" spans="1:7" ht="38.25">
      <c r="A9" s="53">
        <v>5</v>
      </c>
      <c r="B9" s="59" t="s">
        <v>68</v>
      </c>
      <c r="C9" s="59" t="s">
        <v>65</v>
      </c>
      <c r="D9" s="53" t="s">
        <v>58</v>
      </c>
      <c r="E9" s="60">
        <v>200</v>
      </c>
      <c r="F9" s="61">
        <v>757.1</v>
      </c>
      <c r="G9" s="61">
        <f t="shared" si="1"/>
        <v>151420</v>
      </c>
    </row>
    <row r="10" spans="1:7" s="66" customFormat="1" ht="25.5">
      <c r="A10" s="62">
        <v>6</v>
      </c>
      <c r="B10" s="63" t="s">
        <v>67</v>
      </c>
      <c r="C10" s="63" t="s">
        <v>66</v>
      </c>
      <c r="D10" s="67" t="s">
        <v>58</v>
      </c>
      <c r="E10" s="64">
        <v>200</v>
      </c>
      <c r="F10" s="65">
        <v>4686.3500000000004</v>
      </c>
      <c r="G10" s="65">
        <f t="shared" si="1"/>
        <v>937270.00000000012</v>
      </c>
    </row>
    <row r="11" spans="1:7" ht="25.5">
      <c r="A11" s="53">
        <v>7</v>
      </c>
      <c r="B11" s="59" t="s">
        <v>69</v>
      </c>
      <c r="C11" s="59" t="s">
        <v>70</v>
      </c>
      <c r="D11" s="53" t="s">
        <v>58</v>
      </c>
      <c r="E11" s="60">
        <v>800</v>
      </c>
      <c r="F11" s="61">
        <v>419.67</v>
      </c>
      <c r="G11" s="61">
        <f t="shared" si="1"/>
        <v>335736</v>
      </c>
    </row>
    <row r="12" spans="1:7">
      <c r="A12" s="53">
        <v>8</v>
      </c>
      <c r="B12" s="59" t="s">
        <v>73</v>
      </c>
      <c r="C12" s="59" t="s">
        <v>72</v>
      </c>
      <c r="D12" s="53" t="s">
        <v>71</v>
      </c>
      <c r="E12" s="60">
        <v>200</v>
      </c>
      <c r="F12" s="61">
        <v>89.3</v>
      </c>
      <c r="G12" s="61">
        <f t="shared" si="1"/>
        <v>17860</v>
      </c>
    </row>
    <row r="13" spans="1:7">
      <c r="A13" s="53">
        <v>9</v>
      </c>
      <c r="B13" s="54" t="s">
        <v>73</v>
      </c>
      <c r="C13" s="56" t="s">
        <v>74</v>
      </c>
      <c r="D13" s="58" t="s">
        <v>71</v>
      </c>
      <c r="E13" s="55">
        <v>300</v>
      </c>
      <c r="F13" s="61">
        <v>117.47</v>
      </c>
      <c r="G13" s="75">
        <f t="shared" si="1"/>
        <v>35241</v>
      </c>
    </row>
    <row r="14" spans="1:7" ht="25.5">
      <c r="A14" s="53">
        <v>10</v>
      </c>
      <c r="B14" s="54" t="s">
        <v>76</v>
      </c>
      <c r="C14" s="56" t="s">
        <v>75</v>
      </c>
      <c r="D14" s="58" t="s">
        <v>58</v>
      </c>
      <c r="E14" s="55">
        <v>400</v>
      </c>
      <c r="F14" s="61">
        <v>55677.599999999999</v>
      </c>
      <c r="G14" s="75">
        <f t="shared" ref="G14" si="2">E14*F14</f>
        <v>22271040</v>
      </c>
    </row>
    <row r="15" spans="1:7">
      <c r="G15" s="73">
        <f>SUM(G4:G14)</f>
        <v>23759831.5</v>
      </c>
    </row>
  </sheetData>
  <mergeCells count="1">
    <mergeCell ref="B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2019-09-04T13:09:02Z</dcterms:modified>
</cp:coreProperties>
</file>