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1" i="1"/>
  <c r="G10" l="1"/>
  <c r="G9" l="1"/>
  <c r="G8" l="1"/>
  <c r="G6" l="1"/>
  <c r="G7"/>
  <c r="G5"/>
  <c r="G12" l="1"/>
</calcChain>
</file>

<file path=xl/sharedStrings.xml><?xml version="1.0" encoding="utf-8"?>
<sst xmlns="http://schemas.openxmlformats.org/spreadsheetml/2006/main" count="46" uniqueCount="35">
  <si>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</si>
  <si>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</si>
  <si>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</si>
  <si>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</si>
  <si>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</si>
  <si>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</si>
  <si>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</si>
  <si>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уп</t>
  </si>
  <si>
    <t>шт</t>
  </si>
  <si>
    <t>Всего:</t>
  </si>
  <si>
    <t>Закуп МИ и ЛС</t>
  </si>
  <si>
    <t xml:space="preserve">Совместимость с аппаратами Электрокардиограф BTL-08, Состав синтетическое волокно, размер чехла 140*87*4мм, длина ремня 1-не менее 800мм, длина ремня 2-не менее 1200мм </t>
  </si>
  <si>
    <t>Кабель пациента для ЭКГ</t>
  </si>
  <si>
    <t>Самоклеящийся одноразовые электроды для ЭКГ</t>
  </si>
  <si>
    <t>Чехол с 2 фиксирующими ремнями для ЭКГ</t>
  </si>
  <si>
    <t>5 проводов из комплекта ЭКГ, совместимость с аппаратами BTL-08 версии H100 и H300, надежная фиксация электродов,   цветовая маркировка отведений, Общая длина, не менее, мм. 1 150.</t>
  </si>
  <si>
    <t>Материал должен быть гибким и надежным. Полутвердый гель высокой проводимости, удобный пеноматериал, размер электрода (Ш х Д в мм) 36*40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</si>
  <si>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</si>
  <si>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Стент коронарный непокрытый</t>
  </si>
  <si>
    <t>Система для лейкафереза для Spectra Optia</t>
  </si>
  <si>
    <t>Проводник гидрофильный</t>
  </si>
  <si>
    <t>Проводники диагностические.  Материал проводника: высокоэластичный сплав на основе нитинола, покрытый полиуретаном.  Наличие выбора диаметров: 0,018”; 0,025”; 0,032”; 0,035”; 0,038”.  Наличие выбора длин проводника: 50; 80; 120; 150; 180 см.  Наличие возможности выбора формы проводников: прямой;  прямой жесткий; изогнутый; изгиб 45º; изгиб 45º жесткий.  Длина гибкой дистальной части: 10; 30; 50; 80 мм. Наличие гидрофильного устойчивого покрытия по всей длине проводника.</t>
  </si>
  <si>
    <t>Проводник коронарный</t>
  </si>
  <si>
    <t>Длина 190 см и 300 см. Диаметр не более 0.014”. Материал сердечника: нержавеющая сталь повышенной прочности, Проксимальная спираль не менее 21.5см, нержавеющая сталь, рентгенпрозрачная. Дистальная спираль не более 2.6 см, палладий, рентгенконтрастная. Проксимальный конец шафта с политетрафторэтиленовым покрытием. Дистальное покрытие шафта: 30см, гидрофильное. Маркеры шафта 92 и 102 см от дистального конца. Два типа поддержки: стандартный и усиленной поддержки. Три вида гибкости наконечника - очень гибкий, гибкий, средней гибкости.</t>
  </si>
  <si>
    <t>ТОО "Alphateam"</t>
  </si>
  <si>
    <t>ТОО "BTL Kazakhstan" (Би Ти Эл Казахстан)</t>
  </si>
  <si>
    <t>ТОО "Med Co" (Мед Ко)</t>
  </si>
  <si>
    <t>Победитель</t>
  </si>
  <si>
    <t>-</t>
  </si>
  <si>
    <t>16 800,00                                 Самоклеящийся электроды, БТЛ Индастриез Лимитед, Великобритания,                РК-МТ-7№011969</t>
  </si>
  <si>
    <t>30 800,00                                 Самоклеящийся электроды, БТЛ Индастриез Лимитед, Великобритания,                РК-МТ-7№011969</t>
  </si>
  <si>
    <t>119 080,00                              Самоклеящийся электроды, БТЛ Индастриез Лимитед, Великобритания,                 РК-МТ-7№011969</t>
  </si>
  <si>
    <t>13 850,00                               Проводник Radifocus® Guide, Terumo Europe N.V., Бельгия,                         РК-ИМН-5№018384</t>
  </si>
  <si>
    <t>29 200,00                                         Проводник Galeo Pro / Coronary GuideWire, США, Швейцария,                                РК-ИМН-5№017679</t>
  </si>
  <si>
    <t>Материал стента- кобальтовый сплав. Дизайн стента выполнен на основе непрерывной синусоидной технологии– спиральное U-соединение коронообразных модулей с помошью точечной лазерной спайки. Дизайн ячейки стента- полуоткрытый.Номинальное давление раскрытия 9 атм. Давление разрыва (RBP) 16 атм. Профиль  для стента 3.0 мм 0.041”. Ультра тонкие элементы ячеек 0.0036". Площадь поверхности стента 3,5*18 - 109,1 мм2. Диаметр стентов 2.25 - 4.0 мм. Возможно расправление стента 3,0- 4,0 до 4,75 мм; 2,25-2,75 мм может раскрываться до 3,50 мм. Длина 8, 9, 12, 14, 15, 18, 22, 26, 30 мм. Рекойл 2%, укорочение 1-2% Совместимость с проводниковым катетером 5 F (0.056”). Техника "целующихся баллонов" - 6 F, "целующихся стентов" - 7 F. Диаметр дистального шафта 2,7F, проксимального - 2,1F.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</si>
</sst>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1" applyFont="1" applyFill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3" fillId="4" borderId="1" xfId="1" applyNumberFormat="1" applyFont="1" applyFill="1" applyBorder="1" applyAlignment="1">
      <alignment horizontal="center" vertical="center"/>
    </xf>
    <xf numFmtId="43" fontId="4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C39" sqref="C39"/>
    </sheetView>
  </sheetViews>
  <sheetFormatPr defaultRowHeight="12.75"/>
  <cols>
    <col min="1" max="1" width="4.85546875" style="3" customWidth="1"/>
    <col min="2" max="2" width="26.7109375" style="1" customWidth="1"/>
    <col min="3" max="3" width="92.5703125" style="2" customWidth="1"/>
    <col min="4" max="4" width="10.85546875" style="1" customWidth="1"/>
    <col min="5" max="5" width="12.28515625" style="1" customWidth="1"/>
    <col min="6" max="6" width="14.42578125" style="8" customWidth="1"/>
    <col min="7" max="7" width="20.28515625" style="8" customWidth="1"/>
    <col min="8" max="8" width="27.42578125" style="3" customWidth="1"/>
    <col min="9" max="9" width="33.5703125" style="3" customWidth="1"/>
    <col min="10" max="10" width="30.42578125" style="3" customWidth="1"/>
    <col min="11" max="11" width="16.5703125" style="3" customWidth="1"/>
    <col min="12" max="16384" width="9.140625" style="3"/>
  </cols>
  <sheetData>
    <row r="3" spans="1:11">
      <c r="A3" s="22" t="s">
        <v>10</v>
      </c>
      <c r="B3" s="22"/>
      <c r="C3" s="22"/>
      <c r="D3" s="22"/>
      <c r="E3" s="22"/>
      <c r="F3" s="22"/>
      <c r="G3" s="22"/>
    </row>
    <row r="4" spans="1:11" ht="25.5">
      <c r="A4" s="4" t="s">
        <v>0</v>
      </c>
      <c r="B4" s="4" t="s">
        <v>1</v>
      </c>
      <c r="C4" s="5" t="s">
        <v>6</v>
      </c>
      <c r="D4" s="4" t="s">
        <v>3</v>
      </c>
      <c r="E4" s="4" t="s">
        <v>2</v>
      </c>
      <c r="F4" s="9" t="s">
        <v>4</v>
      </c>
      <c r="G4" s="9" t="s">
        <v>5</v>
      </c>
      <c r="H4" s="4" t="s">
        <v>24</v>
      </c>
      <c r="I4" s="5" t="s">
        <v>25</v>
      </c>
      <c r="J4" s="5" t="s">
        <v>26</v>
      </c>
      <c r="K4" s="4" t="s">
        <v>27</v>
      </c>
    </row>
    <row r="5" spans="1:11" ht="63.75">
      <c r="A5" s="6">
        <v>1</v>
      </c>
      <c r="B5" s="7" t="s">
        <v>13</v>
      </c>
      <c r="C5" s="7" t="s">
        <v>16</v>
      </c>
      <c r="D5" s="7" t="s">
        <v>7</v>
      </c>
      <c r="E5" s="6">
        <v>15</v>
      </c>
      <c r="F5" s="10">
        <v>16800</v>
      </c>
      <c r="G5" s="10">
        <f>E5*F5</f>
        <v>252000</v>
      </c>
      <c r="H5" s="6"/>
      <c r="I5" s="21" t="s">
        <v>29</v>
      </c>
      <c r="J5" s="6"/>
      <c r="K5" s="5" t="s">
        <v>25</v>
      </c>
    </row>
    <row r="6" spans="1:11" ht="63.75">
      <c r="A6" s="6">
        <v>2</v>
      </c>
      <c r="B6" s="7" t="s">
        <v>14</v>
      </c>
      <c r="C6" s="7" t="s">
        <v>11</v>
      </c>
      <c r="D6" s="6" t="s">
        <v>8</v>
      </c>
      <c r="E6" s="7">
        <v>2</v>
      </c>
      <c r="F6" s="10">
        <v>30800</v>
      </c>
      <c r="G6" s="10">
        <f>E6*F6</f>
        <v>61600</v>
      </c>
      <c r="H6" s="6"/>
      <c r="I6" s="7" t="s">
        <v>30</v>
      </c>
      <c r="J6" s="6"/>
      <c r="K6" s="5" t="s">
        <v>25</v>
      </c>
    </row>
    <row r="7" spans="1:11" ht="63.75">
      <c r="A7" s="6">
        <v>3</v>
      </c>
      <c r="B7" s="7" t="s">
        <v>12</v>
      </c>
      <c r="C7" s="7" t="s">
        <v>15</v>
      </c>
      <c r="D7" s="6" t="s">
        <v>8</v>
      </c>
      <c r="E7" s="7">
        <v>2</v>
      </c>
      <c r="F7" s="10">
        <v>119080</v>
      </c>
      <c r="G7" s="10">
        <f>E7*F7</f>
        <v>238160</v>
      </c>
      <c r="H7" s="6"/>
      <c r="I7" s="7" t="s">
        <v>31</v>
      </c>
      <c r="J7" s="6"/>
      <c r="K7" s="5" t="s">
        <v>25</v>
      </c>
    </row>
    <row r="8" spans="1:11" ht="76.5">
      <c r="A8" s="6">
        <v>4</v>
      </c>
      <c r="B8" s="17" t="s">
        <v>19</v>
      </c>
      <c r="C8" s="17" t="s">
        <v>17</v>
      </c>
      <c r="D8" s="6" t="s">
        <v>8</v>
      </c>
      <c r="E8" s="6">
        <v>12</v>
      </c>
      <c r="F8" s="10">
        <v>123000</v>
      </c>
      <c r="G8" s="10">
        <f>E8*F8</f>
        <v>1476000</v>
      </c>
      <c r="H8" s="6"/>
      <c r="I8" s="6"/>
      <c r="J8" s="6"/>
      <c r="K8" s="6" t="s">
        <v>28</v>
      </c>
    </row>
    <row r="9" spans="1:11" ht="106.5" customHeight="1">
      <c r="A9" s="6">
        <v>5</v>
      </c>
      <c r="B9" s="12" t="s">
        <v>18</v>
      </c>
      <c r="C9" s="23" t="s">
        <v>34</v>
      </c>
      <c r="D9" s="12" t="s">
        <v>8</v>
      </c>
      <c r="E9" s="13">
        <v>2</v>
      </c>
      <c r="F9" s="13">
        <v>95100</v>
      </c>
      <c r="G9" s="10">
        <f>E9*F9</f>
        <v>190200</v>
      </c>
      <c r="H9" s="6"/>
      <c r="I9" s="6"/>
      <c r="J9" s="6"/>
      <c r="K9" s="6" t="s">
        <v>28</v>
      </c>
    </row>
    <row r="10" spans="1:11" ht="76.5">
      <c r="A10" s="6">
        <v>6</v>
      </c>
      <c r="B10" s="12" t="s">
        <v>20</v>
      </c>
      <c r="C10" s="18" t="s">
        <v>21</v>
      </c>
      <c r="D10" s="18" t="s">
        <v>8</v>
      </c>
      <c r="E10" s="18">
        <v>50</v>
      </c>
      <c r="F10" s="16">
        <v>13900</v>
      </c>
      <c r="G10" s="15">
        <f t="shared" ref="G10" si="0">E10*F10</f>
        <v>695000</v>
      </c>
      <c r="H10" s="7" t="s">
        <v>32</v>
      </c>
      <c r="I10" s="6"/>
      <c r="J10" s="6"/>
      <c r="K10" s="4" t="s">
        <v>24</v>
      </c>
    </row>
    <row r="11" spans="1:11" ht="89.25">
      <c r="A11" s="6">
        <v>7</v>
      </c>
      <c r="B11" s="19" t="s">
        <v>22</v>
      </c>
      <c r="C11" s="20" t="s">
        <v>23</v>
      </c>
      <c r="D11" s="18" t="s">
        <v>8</v>
      </c>
      <c r="E11" s="18">
        <v>2</v>
      </c>
      <c r="F11" s="16">
        <v>29250</v>
      </c>
      <c r="G11" s="15">
        <f>E11*F11</f>
        <v>58500</v>
      </c>
      <c r="H11" s="6"/>
      <c r="I11" s="6"/>
      <c r="J11" s="7" t="s">
        <v>33</v>
      </c>
      <c r="K11" s="5" t="s">
        <v>26</v>
      </c>
    </row>
    <row r="12" spans="1:11">
      <c r="A12" s="6"/>
      <c r="B12" s="14" t="s">
        <v>9</v>
      </c>
      <c r="C12" s="7"/>
      <c r="D12" s="6"/>
      <c r="E12" s="6"/>
      <c r="F12" s="10"/>
      <c r="G12" s="11">
        <f>SUM(G5:G11)</f>
        <v>2971460</v>
      </c>
      <c r="H12" s="6"/>
      <c r="I12" s="6"/>
      <c r="J12" s="6"/>
      <c r="K12" s="6"/>
    </row>
  </sheetData>
  <mergeCells count="1">
    <mergeCell ref="A3:G3"/>
  </mergeCells>
  <pageMargins left="0.7" right="0.7" top="0.75" bottom="0.75" header="0.3" footer="0.3"/>
  <pageSetup paperSize="9" scale="45" orientation="landscape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2020-07-28T04:11:14Z</cp:lastPrinted>
  <dcterms:created xsi:type="dcterms:W3CDTF">2015-06-05T18:19:34Z</dcterms:created>
  <dcterms:modified xsi:type="dcterms:W3CDTF">2020-09-10T05:15:43Z</dcterms:modified>
</cp:coreProperties>
</file>