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585" windowWidth="14805" windowHeight="7530"/>
  </bookViews>
  <sheets>
    <sheet name="Лист2" sheetId="2" r:id="rId1"/>
    <sheet name="Лист3" sheetId="3" r:id="rId2"/>
  </sheets>
  <calcPr calcId="124519"/>
</workbook>
</file>

<file path=xl/calcChain.xml><?xml version="1.0" encoding="utf-8"?>
<calcChain xmlns="http://schemas.openxmlformats.org/spreadsheetml/2006/main">
  <c r="G5" i="2"/>
  <c r="G4"/>
  <c r="G3"/>
  <c r="G13" l="1"/>
  <c r="G12"/>
  <c r="G11"/>
  <c r="G10"/>
  <c r="G9"/>
  <c r="G8"/>
  <c r="G14" l="1"/>
</calcChain>
</file>

<file path=xl/sharedStrings.xml><?xml version="1.0" encoding="utf-8"?>
<sst xmlns="http://schemas.openxmlformats.org/spreadsheetml/2006/main" count="37" uniqueCount="30">
  <si>
    <t>№</t>
  </si>
  <si>
    <t>Наименование</t>
  </si>
  <si>
    <t>Лекарственные средства</t>
  </si>
  <si>
    <t>Количество</t>
  </si>
  <si>
    <t>Цена, тг</t>
  </si>
  <si>
    <t>Сумма, тг</t>
  </si>
  <si>
    <t>Ед.изм</t>
  </si>
  <si>
    <t>60-дневная потребность</t>
  </si>
  <si>
    <t>порошок для приготовления раствора для инъекций 500 мг</t>
  </si>
  <si>
    <t>флакон</t>
  </si>
  <si>
    <t>Ампициллин</t>
  </si>
  <si>
    <t>Ацетазоламид</t>
  </si>
  <si>
    <t>таблетка, 250 мг</t>
  </si>
  <si>
    <t>таблетка</t>
  </si>
  <si>
    <t>порошок для приготовления раствора для инъекций 1 000 000 ЕД</t>
  </si>
  <si>
    <t>Бензилпенициллин</t>
  </si>
  <si>
    <t>порошок лиофилизированный для приготовления раствора для инъекций 1000 мг</t>
  </si>
  <si>
    <t>лиофилизат для приготовления раствора для инфузий 10 000 МЕ</t>
  </si>
  <si>
    <t>Урокиназа</t>
  </si>
  <si>
    <t>Тиопентал натрия</t>
  </si>
  <si>
    <t>Цефоперазон+ Сульбактам</t>
  </si>
  <si>
    <t>порошок для приготовления раствора для инъекций, 2 г</t>
  </si>
  <si>
    <t>Краткая характеристика, лекарственная форма</t>
  </si>
  <si>
    <t>Медицинские изделия</t>
  </si>
  <si>
    <t>Криоконтейнер для замораживания и хранения компонентов крови. Материал: Этиленвинилацетат. Номинальный объем: 215 мл. Рекомендованный объем заполнения: 30-70 мл. Температура хранения: от - 196°C до +40°C. Количество портов: 4шт  (1 – коннектор типа луер (папа), 2 – коннектор типа луер (мама), 1 – пластиковая игла). Количество входных портов на контейнере для пластиковой иглы – 2 шт. Количество зажимов – 3 шт. Размеры контейнера: 130 мм +/- 2 x 179 мм +/- 3. Толщина стенки контейнера: 0,35 мм.</t>
  </si>
  <si>
    <t>Криоконтейнер для замораживания и хранения компонентов крови. Материал: Этиленвинилацетат. Номинальный объем: 570 мл. Рекомендованный объем заполнения: 80-150 мл. Температура хранения: от - 196°C до +40°C. Количество портов: 4шт  (1 – коннектор типа луер (папа), 2 – коннектор типа луер (мама), 1 – пластиковая игла). Количество входных портов на контейнере для пластиковой иглы – 2 шт. Количество зажимов – 3 шт. Размеры контейнера: 130 мм +/- 2 x 256 мм +/- 3. Толщина стенки контейнера: 0,35 мм.</t>
  </si>
  <si>
    <t xml:space="preserve">Системы полимерные пустые с магистралями одинарные </t>
  </si>
  <si>
    <t>шт</t>
  </si>
  <si>
    <t>Периферический проводниковый катетер</t>
  </si>
  <si>
    <t>Периферический Гайд-Интродьюсер разработан для выполнения функций проводникового катетера и интродьюсера. Катетер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Cross Cut гемостатический клапан для всех размеров. Tuohy-Borst клапан только на 90 см. Размеры: 5Fr, 6Fr,  7Fr, 8Fr. Длина катетера: 45 см., 65 см., 90 см. Наружный диаметр: 0.098” (2.49 мм.), 0.109” (2.77 мм.), 0.111” (2.82 мм.), 0.122” (3.10 мм.), 0.136” (3.45 мм). Внутренний диаметр: 0.076” (1.92 мм.), 0.087” (2.21 мм.), 0.101" (2.57 мм.), 0.115" (2.92 мм). Наружный слой: нейлон. Внутренний слой PTFE (тефлон) обеспечивает плавное прохождение устройств внутри катетера. Катетер усилен стальной оплеткой по всей длине, наличие золотого рентгенконтрасного маркера перед кончиком, наружное покрытие Нейлон, обязательное наличие  гидрофильного покрытия. Кончик атравматичный. Нержавеющая сталь катетера. Гидрофильное покрытие дистальной части катетера улучшает проходимость. Шафт катетера усилен оплеткой по всей длине, что обеспечивает хорошую сопротивляемость перегибам. Безопасный гемостаз обеспечивается уникальным клапаном (CCV клапан). Мягкий атравматический кончик. Размеры - по заявке Заказчика.</t>
  </si>
</sst>
</file>

<file path=xl/styles.xml><?xml version="1.0" encoding="utf-8"?>
<styleSheet xmlns="http://schemas.openxmlformats.org/spreadsheetml/2006/main">
  <numFmts count="1">
    <numFmt numFmtId="43" formatCode="_-* #,##0.00\ _₽_-;\-* #,##0.00\ _₽_-;_-* &quot;-&quot;??\ _₽_-;_-@_-"/>
  </numFmts>
  <fonts count="8">
    <font>
      <sz val="11"/>
      <color theme="1"/>
      <name val="Calibri"/>
      <family val="2"/>
      <scheme val="minor"/>
    </font>
    <font>
      <sz val="10"/>
      <name val="Arial Cyr"/>
      <charset val="204"/>
    </font>
    <font>
      <sz val="10"/>
      <color rgb="FF000000"/>
      <name val="Arial"/>
      <family val="2"/>
      <charset val="204"/>
    </font>
    <font>
      <b/>
      <sz val="11"/>
      <color theme="1"/>
      <name val="Arial"/>
      <family val="2"/>
      <charset val="204"/>
    </font>
    <font>
      <sz val="10"/>
      <color theme="1"/>
      <name val="Arial"/>
      <family val="2"/>
      <charset val="204"/>
    </font>
    <font>
      <b/>
      <sz val="10"/>
      <color theme="1"/>
      <name val="Arial"/>
      <family val="2"/>
      <charset val="204"/>
    </font>
    <font>
      <b/>
      <sz val="10"/>
      <color rgb="FF000000"/>
      <name val="Arial"/>
      <family val="2"/>
      <charset val="204"/>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7" fillId="0" borderId="0" applyFont="0" applyFill="0" applyBorder="0" applyAlignment="0" applyProtection="0"/>
  </cellStyleXfs>
  <cellXfs count="34">
    <xf numFmtId="0" fontId="0" fillId="0" borderId="0" xfId="0"/>
    <xf numFmtId="0" fontId="3" fillId="0" borderId="0" xfId="0" applyFont="1"/>
    <xf numFmtId="0" fontId="4" fillId="0" borderId="0" xfId="0" applyFont="1"/>
    <xf numFmtId="0" fontId="4" fillId="0" borderId="0" xfId="0" applyFont="1" applyAlignment="1">
      <alignment wrapText="1"/>
    </xf>
    <xf numFmtId="0" fontId="5" fillId="0" borderId="1" xfId="0" applyFont="1" applyBorder="1"/>
    <xf numFmtId="0" fontId="6" fillId="0" borderId="1" xfId="0" applyFont="1" applyFill="1" applyBorder="1" applyAlignment="1">
      <alignment vertical="top" wrapText="1"/>
    </xf>
    <xf numFmtId="1" fontId="6"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0" fontId="4"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vertical="center" wrapText="1"/>
    </xf>
    <xf numFmtId="0" fontId="4" fillId="0" borderId="1" xfId="0" applyFont="1" applyBorder="1" applyAlignment="1">
      <alignment vertical="center"/>
    </xf>
    <xf numFmtId="43" fontId="4" fillId="0" borderId="1" xfId="2" applyFont="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vertical="center"/>
    </xf>
    <xf numFmtId="43" fontId="4" fillId="0" borderId="1" xfId="2" applyFont="1" applyFill="1" applyBorder="1" applyAlignment="1">
      <alignment vertical="center"/>
    </xf>
    <xf numFmtId="0" fontId="4" fillId="0" borderId="0" xfId="0" applyFont="1" applyFill="1"/>
    <xf numFmtId="0" fontId="4" fillId="0" borderId="1" xfId="0" applyFont="1" applyFill="1" applyBorder="1" applyAlignment="1">
      <alignment horizontal="center" vertical="center" wrapText="1"/>
    </xf>
    <xf numFmtId="43" fontId="4" fillId="0" borderId="0" xfId="2" applyFont="1" applyAlignment="1"/>
    <xf numFmtId="43" fontId="6" fillId="0" borderId="1" xfId="2" applyFont="1" applyFill="1" applyBorder="1" applyAlignment="1">
      <alignment vertical="top" wrapText="1"/>
    </xf>
    <xf numFmtId="43" fontId="4" fillId="0" borderId="0" xfId="2" applyFont="1"/>
    <xf numFmtId="43" fontId="6" fillId="0" borderId="1" xfId="2" applyFont="1" applyFill="1" applyBorder="1" applyAlignment="1">
      <alignment horizontal="right" vertical="top" wrapText="1"/>
    </xf>
    <xf numFmtId="0" fontId="3" fillId="0" borderId="0" xfId="0" applyFont="1" applyAlignment="1"/>
    <xf numFmtId="0" fontId="2" fillId="0" borderId="1" xfId="0" applyFont="1" applyFill="1" applyBorder="1" applyAlignment="1">
      <alignment vertical="top" wrapText="1"/>
    </xf>
    <xf numFmtId="0" fontId="4" fillId="0" borderId="1" xfId="0" applyFont="1" applyBorder="1" applyAlignment="1">
      <alignment horizontal="center" vertical="top"/>
    </xf>
    <xf numFmtId="4" fontId="2" fillId="0" borderId="1" xfId="0" applyNumberFormat="1"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43" fontId="2" fillId="0" borderId="1" xfId="2" applyFont="1" applyFill="1" applyBorder="1" applyAlignment="1">
      <alignment horizontal="right" vertical="top" wrapText="1"/>
    </xf>
    <xf numFmtId="43" fontId="2" fillId="0" borderId="1" xfId="2" applyFont="1" applyFill="1" applyBorder="1" applyAlignment="1">
      <alignment vertical="top" wrapText="1"/>
    </xf>
    <xf numFmtId="0" fontId="6" fillId="0" borderId="2" xfId="0" applyFont="1" applyFill="1" applyBorder="1" applyAlignment="1">
      <alignment vertical="center" wrapText="1"/>
    </xf>
    <xf numFmtId="0" fontId="0" fillId="0" borderId="3" xfId="0" applyBorder="1" applyAlignment="1"/>
    <xf numFmtId="0" fontId="0" fillId="0" borderId="4" xfId="0" applyBorder="1" applyAlignment="1"/>
    <xf numFmtId="43" fontId="6" fillId="0" borderId="1" xfId="2" applyFont="1" applyFill="1" applyBorder="1" applyAlignment="1">
      <alignment horizontal="center" vertical="top" wrapText="1"/>
    </xf>
  </cellXfs>
  <cellStyles count="3">
    <cellStyle name="Обычный" xfId="0" builtinId="0"/>
    <cellStyle name="Обычный 2" xfId="1"/>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4"/>
  <sheetViews>
    <sheetView tabSelected="1" workbookViewId="0">
      <selection activeCell="D4" sqref="D4"/>
    </sheetView>
  </sheetViews>
  <sheetFormatPr defaultRowHeight="12.75"/>
  <cols>
    <col min="1" max="1" width="4.7109375" style="2" customWidth="1"/>
    <col min="2" max="2" width="28.28515625" style="3" customWidth="1"/>
    <col min="3" max="3" width="51" style="2" customWidth="1"/>
    <col min="4" max="4" width="11.85546875" style="9" customWidth="1"/>
    <col min="5" max="5" width="17.42578125" style="2" customWidth="1"/>
    <col min="6" max="6" width="17.42578125" style="19" customWidth="1"/>
    <col min="7" max="7" width="16.140625" style="21" customWidth="1"/>
    <col min="8" max="16384" width="9.140625" style="2"/>
  </cols>
  <sheetData>
    <row r="1" spans="1:7" ht="15">
      <c r="B1" s="23" t="s">
        <v>23</v>
      </c>
    </row>
    <row r="2" spans="1:7">
      <c r="A2" s="4" t="s">
        <v>0</v>
      </c>
      <c r="B2" s="5" t="s">
        <v>1</v>
      </c>
      <c r="C2" s="5" t="s">
        <v>22</v>
      </c>
      <c r="D2" s="7" t="s">
        <v>6</v>
      </c>
      <c r="E2" s="6" t="s">
        <v>3</v>
      </c>
      <c r="F2" s="33" t="s">
        <v>4</v>
      </c>
      <c r="G2" s="22" t="s">
        <v>5</v>
      </c>
    </row>
    <row r="3" spans="1:7" ht="127.5">
      <c r="A3" s="25">
        <v>1</v>
      </c>
      <c r="B3" s="24" t="s">
        <v>26</v>
      </c>
      <c r="C3" s="24" t="s">
        <v>24</v>
      </c>
      <c r="D3" s="26" t="s">
        <v>27</v>
      </c>
      <c r="E3" s="27">
        <v>10</v>
      </c>
      <c r="F3" s="29">
        <v>14190</v>
      </c>
      <c r="G3" s="28">
        <f>F3*E3</f>
        <v>141900</v>
      </c>
    </row>
    <row r="4" spans="1:7" ht="127.5">
      <c r="A4" s="25">
        <v>2</v>
      </c>
      <c r="B4" s="24" t="s">
        <v>26</v>
      </c>
      <c r="C4" s="24" t="s">
        <v>25</v>
      </c>
      <c r="D4" s="26" t="s">
        <v>27</v>
      </c>
      <c r="E4" s="27">
        <v>10</v>
      </c>
      <c r="F4" s="29">
        <v>14190</v>
      </c>
      <c r="G4" s="28">
        <f>F4*E4</f>
        <v>141900</v>
      </c>
    </row>
    <row r="5" spans="1:7" ht="348.75" customHeight="1">
      <c r="A5" s="25">
        <v>3</v>
      </c>
      <c r="B5" s="24" t="s">
        <v>28</v>
      </c>
      <c r="C5" s="24" t="s">
        <v>29</v>
      </c>
      <c r="D5" s="26" t="s">
        <v>27</v>
      </c>
      <c r="E5" s="27">
        <v>10</v>
      </c>
      <c r="F5" s="29">
        <v>120000</v>
      </c>
      <c r="G5" s="28">
        <f>F5*E5</f>
        <v>1200000</v>
      </c>
    </row>
    <row r="6" spans="1:7" ht="15">
      <c r="A6" s="4"/>
      <c r="B6" s="1" t="s">
        <v>2</v>
      </c>
      <c r="C6" s="5"/>
      <c r="D6" s="7"/>
      <c r="E6" s="6"/>
      <c r="F6" s="20"/>
      <c r="G6" s="22"/>
    </row>
    <row r="7" spans="1:7" ht="15">
      <c r="A7" s="8"/>
      <c r="B7" s="30" t="s">
        <v>7</v>
      </c>
      <c r="C7" s="31"/>
      <c r="D7" s="31"/>
      <c r="E7" s="31"/>
      <c r="F7" s="31"/>
      <c r="G7" s="32"/>
    </row>
    <row r="8" spans="1:7" ht="25.5">
      <c r="A8" s="8">
        <v>4</v>
      </c>
      <c r="B8" s="10" t="s">
        <v>10</v>
      </c>
      <c r="C8" s="10" t="s">
        <v>8</v>
      </c>
      <c r="D8" s="8" t="s">
        <v>9</v>
      </c>
      <c r="E8" s="11">
        <v>100</v>
      </c>
      <c r="F8" s="12">
        <v>29.26</v>
      </c>
      <c r="G8" s="12">
        <f>F8*E8</f>
        <v>2926</v>
      </c>
    </row>
    <row r="9" spans="1:7">
      <c r="A9" s="8">
        <v>5</v>
      </c>
      <c r="B9" s="10" t="s">
        <v>11</v>
      </c>
      <c r="C9" s="10" t="s">
        <v>12</v>
      </c>
      <c r="D9" s="8" t="s">
        <v>13</v>
      </c>
      <c r="E9" s="11">
        <v>200</v>
      </c>
      <c r="F9" s="12">
        <v>30.89</v>
      </c>
      <c r="G9" s="12">
        <f t="shared" ref="G9:G13" si="0">F9*E9</f>
        <v>6178</v>
      </c>
    </row>
    <row r="10" spans="1:7" ht="25.5">
      <c r="A10" s="8">
        <v>6</v>
      </c>
      <c r="B10" s="10" t="s">
        <v>15</v>
      </c>
      <c r="C10" s="10" t="s">
        <v>14</v>
      </c>
      <c r="D10" s="8" t="s">
        <v>9</v>
      </c>
      <c r="E10" s="11">
        <v>50</v>
      </c>
      <c r="F10" s="12">
        <v>28.37</v>
      </c>
      <c r="G10" s="12">
        <f t="shared" si="0"/>
        <v>1418.5</v>
      </c>
    </row>
    <row r="11" spans="1:7" ht="38.25">
      <c r="A11" s="8">
        <v>7</v>
      </c>
      <c r="B11" s="10" t="s">
        <v>19</v>
      </c>
      <c r="C11" s="10" t="s">
        <v>16</v>
      </c>
      <c r="D11" s="8" t="s">
        <v>9</v>
      </c>
      <c r="E11" s="11">
        <v>200</v>
      </c>
      <c r="F11" s="12">
        <v>757.1</v>
      </c>
      <c r="G11" s="12">
        <f t="shared" si="0"/>
        <v>151420</v>
      </c>
    </row>
    <row r="12" spans="1:7" s="17" customFormat="1" ht="25.5">
      <c r="A12" s="13">
        <v>8</v>
      </c>
      <c r="B12" s="14" t="s">
        <v>18</v>
      </c>
      <c r="C12" s="14" t="s">
        <v>17</v>
      </c>
      <c r="D12" s="18" t="s">
        <v>9</v>
      </c>
      <c r="E12" s="15">
        <v>200</v>
      </c>
      <c r="F12" s="16">
        <v>7355.08</v>
      </c>
      <c r="G12" s="16">
        <f t="shared" si="0"/>
        <v>1471016</v>
      </c>
    </row>
    <row r="13" spans="1:7" ht="25.5">
      <c r="A13" s="8">
        <v>9</v>
      </c>
      <c r="B13" s="10" t="s">
        <v>20</v>
      </c>
      <c r="C13" s="10" t="s">
        <v>21</v>
      </c>
      <c r="D13" s="8" t="s">
        <v>9</v>
      </c>
      <c r="E13" s="11">
        <v>800</v>
      </c>
      <c r="F13" s="12">
        <v>419.67</v>
      </c>
      <c r="G13" s="12">
        <f t="shared" si="0"/>
        <v>335736</v>
      </c>
    </row>
    <row r="14" spans="1:7">
      <c r="G14" s="21">
        <f>SUM(G3:G13)</f>
        <v>3452494.5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2019-09-11T12:18:01Z</dcterms:modified>
</cp:coreProperties>
</file>