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" i="1"/>
  <c r="G3"/>
  <c r="G7" l="1"/>
</calcChain>
</file>

<file path=xl/sharedStrings.xml><?xml version="1.0" encoding="utf-8"?>
<sst xmlns="http://schemas.openxmlformats.org/spreadsheetml/2006/main" count="20" uniqueCount="17">
  <si>
    <t>шт</t>
  </si>
  <si>
    <t>№ п/п</t>
  </si>
  <si>
    <t>Ед.изм</t>
  </si>
  <si>
    <t>Количество</t>
  </si>
  <si>
    <t>Цена, тг</t>
  </si>
  <si>
    <t>Сумма, тг</t>
  </si>
  <si>
    <t>Итого:</t>
  </si>
  <si>
    <t>Баллонный катетер для ЧТА</t>
  </si>
  <si>
    <t>Система баллонорасширяемых периферических стентов</t>
  </si>
  <si>
    <t>Наименование</t>
  </si>
  <si>
    <t>Характеристика</t>
  </si>
  <si>
    <t>Периферический баллонный катетер, коаксиальная система доставки под 0.035" проводник. Устойчивая к изломам и
сминанию система доставки из материала Pebax blend. Мягкий конусный атравматичный кончик со скосом 450 для наилучшего прохождения стенозов. Материал баллона NYLON-12, давление
разрыва 20 - 10 атм, в зависимости от диаметра. Наличие двух рентгеноконтрастных маркеров по краям баллона. Совместимость с интродьюсером 5F для баллонов 3-7 мм, 6F для
баллонов 8-10 мм, 7F для баллонов 12 мм. Гидрофильное покрытие баллона и дистальной части шафта. Длина катетера 40, 80 или 135 см. Диаметр баллона: 3; 4; 5; 6; 6; 7; 8; 9; 10; 12 мм. Длина баллона: 20, 30, 40, 60, 80, 100, 120, 150, 200 мм</t>
  </si>
  <si>
    <t>Стент из нержавеющей стали, баллонорасширяемый матричный.
Монтированный на системе доставки, совместимой с 6/7 Fr интродьюсер и 0.035” проводником. Танталовые маркеры на
каждом конце стента. Профиль - 0.079". Рабочая длина катетера 80 или 135 см. Нормальное давление в баллоне - 8 атм.,
максимальное - 12 атм. Диаметр стента 5; 6; 7; 8; 9; 10. Длина: 17, 27, 37, 57 мм</t>
  </si>
  <si>
    <t>ТОО "Алтынмед"</t>
  </si>
  <si>
    <t>ТОО "AB-Service Company"</t>
  </si>
  <si>
    <t>Баллонные катетеры для ЧТА EverCross 0,035", пр-ва Ev3 IVC, США, РК-ИМН-5№014764</t>
  </si>
  <si>
    <t>Система баллонорасширяемых периферических стентов VisiPro, , пр-ва Ev3 IVC, США, РК-ИМН-5№014740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</si>
</sst>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7" fillId="0" borderId="1" xfId="0" applyFont="1" applyFill="1" applyBorder="1"/>
    <xf numFmtId="164" fontId="7" fillId="0" borderId="1" xfId="0" applyNumberFormat="1" applyFont="1" applyFill="1" applyBorder="1"/>
    <xf numFmtId="0" fontId="2" fillId="0" borderId="0" xfId="0" applyFont="1" applyFill="1"/>
    <xf numFmtId="0" fontId="7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/>
    </xf>
    <xf numFmtId="164" fontId="6" fillId="2" borderId="1" xfId="4" applyNumberFormat="1" applyFont="1" applyFill="1" applyBorder="1" applyAlignment="1">
      <alignment vertical="center"/>
    </xf>
    <xf numFmtId="164" fontId="6" fillId="2" borderId="1" xfId="4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/>
    <xf numFmtId="43" fontId="8" fillId="2" borderId="1" xfId="2" applyFont="1" applyFill="1" applyBorder="1" applyAlignment="1">
      <alignment horizontal="center" vertical="center" wrapText="1"/>
    </xf>
    <xf numFmtId="0" fontId="6" fillId="0" borderId="2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Alignment="1" applyProtection="1">
      <alignment horizontal="left" vertical="center" wrapText="1"/>
    </xf>
    <xf numFmtId="0" fontId="6" fillId="0" borderId="3" xfId="3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/>
    </xf>
    <xf numFmtId="164" fontId="6" fillId="0" borderId="2" xfId="4" applyNumberFormat="1" applyFont="1" applyFill="1" applyBorder="1" applyAlignment="1">
      <alignment horizontal="center" vertical="center"/>
    </xf>
    <xf numFmtId="164" fontId="6" fillId="0" borderId="3" xfId="4" applyNumberFormat="1" applyFont="1" applyFill="1" applyBorder="1" applyAlignment="1">
      <alignment horizontal="center" vertical="center"/>
    </xf>
    <xf numFmtId="164" fontId="6" fillId="2" borderId="1" xfId="4" applyNumberFormat="1" applyFont="1" applyFill="1" applyBorder="1" applyAlignment="1">
      <alignment vertical="center" wrapText="1"/>
    </xf>
    <xf numFmtId="164" fontId="6" fillId="2" borderId="1" xfId="4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5" xfId="3"/>
    <cellStyle name="Финансовый" xfId="1" builtinId="3"/>
    <cellStyle name="Финансовый 4" xfId="2"/>
    <cellStyle name="Финансов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7"/>
  <sheetViews>
    <sheetView tabSelected="1" workbookViewId="0">
      <selection activeCell="C13" sqref="C13"/>
    </sheetView>
  </sheetViews>
  <sheetFormatPr defaultRowHeight="15"/>
  <cols>
    <col min="1" max="1" width="6.42578125" style="6" customWidth="1"/>
    <col min="2" max="2" width="24.140625" style="1" customWidth="1"/>
    <col min="3" max="3" width="38.7109375" style="1" customWidth="1"/>
    <col min="4" max="4" width="9.140625" style="1"/>
    <col min="5" max="5" width="13" style="1" customWidth="1"/>
    <col min="6" max="6" width="16.42578125" style="1" customWidth="1"/>
    <col min="7" max="9" width="19.28515625" style="1" customWidth="1"/>
    <col min="10" max="16384" width="9.140625" style="1"/>
  </cols>
  <sheetData>
    <row r="2" spans="1:9" ht="25.5">
      <c r="A2" s="7" t="s">
        <v>1</v>
      </c>
      <c r="B2" s="8" t="s">
        <v>9</v>
      </c>
      <c r="C2" s="8" t="s">
        <v>10</v>
      </c>
      <c r="D2" s="9" t="s">
        <v>2</v>
      </c>
      <c r="E2" s="10" t="s">
        <v>3</v>
      </c>
      <c r="F2" s="11" t="s">
        <v>4</v>
      </c>
      <c r="G2" s="12" t="s">
        <v>5</v>
      </c>
      <c r="H2" s="16" t="s">
        <v>13</v>
      </c>
      <c r="I2" s="16" t="s">
        <v>14</v>
      </c>
    </row>
    <row r="3" spans="1:9" ht="45.75" customHeight="1">
      <c r="A3" s="17">
        <v>1</v>
      </c>
      <c r="B3" s="19" t="s">
        <v>7</v>
      </c>
      <c r="C3" s="19" t="s">
        <v>11</v>
      </c>
      <c r="D3" s="21" t="s">
        <v>0</v>
      </c>
      <c r="E3" s="23">
        <v>1</v>
      </c>
      <c r="F3" s="25">
        <v>70500</v>
      </c>
      <c r="G3" s="27">
        <f t="shared" ref="G3:G5" si="0">F3*E3</f>
        <v>70500</v>
      </c>
      <c r="H3" s="13">
        <v>70500</v>
      </c>
      <c r="I3" s="13">
        <v>70000</v>
      </c>
    </row>
    <row r="4" spans="1:9" ht="225.75" customHeight="1">
      <c r="A4" s="18"/>
      <c r="B4" s="20"/>
      <c r="C4" s="20"/>
      <c r="D4" s="22"/>
      <c r="E4" s="24"/>
      <c r="F4" s="26"/>
      <c r="G4" s="28"/>
      <c r="H4" s="29" t="s">
        <v>15</v>
      </c>
      <c r="I4" s="29" t="s">
        <v>15</v>
      </c>
    </row>
    <row r="5" spans="1:9" ht="41.25" customHeight="1">
      <c r="A5" s="17">
        <v>2</v>
      </c>
      <c r="B5" s="19" t="s">
        <v>8</v>
      </c>
      <c r="C5" s="19" t="s">
        <v>12</v>
      </c>
      <c r="D5" s="21" t="s">
        <v>0</v>
      </c>
      <c r="E5" s="23">
        <v>1</v>
      </c>
      <c r="F5" s="25">
        <v>273500</v>
      </c>
      <c r="G5" s="27">
        <f t="shared" si="0"/>
        <v>273500</v>
      </c>
      <c r="H5" s="14">
        <v>273500</v>
      </c>
      <c r="I5" s="14">
        <v>273000</v>
      </c>
    </row>
    <row r="6" spans="1:9" ht="105.75" customHeight="1">
      <c r="A6" s="18"/>
      <c r="B6" s="20"/>
      <c r="C6" s="20"/>
      <c r="D6" s="22"/>
      <c r="E6" s="24"/>
      <c r="F6" s="26"/>
      <c r="G6" s="28"/>
      <c r="H6" s="30" t="s">
        <v>16</v>
      </c>
      <c r="I6" s="30" t="s">
        <v>16</v>
      </c>
    </row>
    <row r="7" spans="1:9" s="4" customFormat="1">
      <c r="A7" s="5"/>
      <c r="B7" s="2" t="s">
        <v>6</v>
      </c>
      <c r="C7" s="2"/>
      <c r="D7" s="2"/>
      <c r="E7" s="2"/>
      <c r="F7" s="2"/>
      <c r="G7" s="3">
        <f>SUM(G3:G5)</f>
        <v>344000</v>
      </c>
      <c r="H7" s="15"/>
      <c r="I7" s="15"/>
    </row>
  </sheetData>
  <mergeCells count="14">
    <mergeCell ref="G3:G4"/>
    <mergeCell ref="A5:A6"/>
    <mergeCell ref="B5:B6"/>
    <mergeCell ref="C5:C6"/>
    <mergeCell ref="D5:D6"/>
    <mergeCell ref="E5:E6"/>
    <mergeCell ref="F5:F6"/>
    <mergeCell ref="G5:G6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2018-10-29T07:54:41Z</dcterms:created>
  <dcterms:modified xsi:type="dcterms:W3CDTF">2018-11-07T09:24:35Z</dcterms:modified>
</cp:coreProperties>
</file>