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20640" windowHeight="117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5" i="1" l="1"/>
  <c r="G14" i="1"/>
  <c r="G13" i="1"/>
  <c r="G12" i="1"/>
  <c r="G5" i="1"/>
  <c r="G4" i="1"/>
  <c r="G6" i="1"/>
  <c r="G10" i="1"/>
  <c r="G11" i="1"/>
  <c r="G7" i="1"/>
  <c r="G9" i="1"/>
  <c r="G8" i="1"/>
  <c r="G3" i="1"/>
  <c r="G16" i="1" l="1"/>
</calcChain>
</file>

<file path=xl/sharedStrings.xml><?xml version="1.0" encoding="utf-8"?>
<sst xmlns="http://schemas.openxmlformats.org/spreadsheetml/2006/main" count="65" uniqueCount="43">
  <si>
    <t>Чашечковые электроды для ЭЭГ аппрата</t>
  </si>
  <si>
    <t>шт</t>
  </si>
  <si>
    <t>Индефлятор аналоговый в комплекте с иглой, торк девайсом и гемостатическим клапаном (типа клик) Basix Touch</t>
  </si>
  <si>
    <t>Изделие состоит из блока из трех трехходовых инфузионных кранов 360° с наличием инфузионных портов, с удлинительной линией 150 см. 
Изделие изготовлено из полиамида, полипропилена, поликарбоната, полистерола. Возможность использования в онкологических отделениях при проведении химиотерапии.</t>
  </si>
  <si>
    <t>Чашечковый электрод ЭЭГ с кабелем отведения для аппарата ЭЭГ Нейрон спектр.</t>
  </si>
  <si>
    <t>Шприц-манометр  для создания и мониторинга давления в пределах от -0,4 до 35 АТМ/бар (-14,7 до +441 PSI) с точностью ± 1 АТМ/бар для инфляции и дефляции ангиопластического баллона или других интервенционных устройств, а также для измерения давления внутри баллона. Материал корпуса прозрачный поликарбонат; объем  30мл, оборудовано безвоздушным ротатором, обеспечивающим безвоздушное соединение с баллонным катетером. Наличие гибкой трубки (удлинительной линией) высокого давления с двойным плетением длиной 20 и 50 см  и 3-ходового краника. Устройство оборудовано поршнем  с резьбовым соединением с запирающим/высвобождающим механизмом, который активируется в одно касание. Механизм  позволяет удалить воздух и чрезмерную жидкость без сжимания спускового устройства (триггера).     Внешняя поверхность рукоятки мягкая для исключения соскальзывания рук оператора и удобства манипулирования, материал АБС-сополимер, синего цвета. Внутренняя сторона рукоятки с выемками для пальцев для удобства захвата и манипулирования зеленого цвета . Воможность достижения максимального давления за 3 полных оборота рукоятки. Устройство аналоговое. Поршень, расположенный в корпусе, имеет тройное кольцо (для исключения протекания колбы), на конце поршень заострен для образования «безопасного пространства», с целью минимизации попадания воздуха. Дисплей с флюоресцирующим фоном расположен под углом 30° по отношению к корпусу прибора для лучшей визуализации оператором.            Различные варианты комплектации: 1) краник трехходовый, с прозрачным корпусом, крутящийся, гемостатический клапан 7F или 9F (Y-коннектор) различной конфигурации - с кнопкой, с поворотным или кнопочно-поворотным механизмом-двойной гемостатический клапан , торкдевайс (для управления коронарным проводником), «тупая» игла для бережного проведения коронарного проводника через гемостатический клапан.Возможность выбора индефлятора с цифровым электронным дисплеем 30АТМ объемом 20мл. Выбор аналогова индефлятора  30 Атм. в наборе со шприцом ангиографическим 10мл. и Трубкой  удлинителем длиной 33,02 см.</t>
  </si>
  <si>
    <t>Стент коронарный без лекарственного покрытия</t>
  </si>
  <si>
    <t>Окклюдер предназначен для закрытия дефектов межжелудочковой перегородки и является постоянным хирургическим имплантом. Имплант изготовлен из нитинола, сплава титана и никеля Ti/Ni, имеет форму сетки и покрыт платиной, что делает его биологически инертным. Конструкция импланта состоит из двух дисков с соединительным перешейком, размеры которого соответствует размеру дефекта межжелудочковой перегородки (ДМЖП). Надежное вживление в ткани пациента обеспечивается за счет полипропиленовых вставок, фиксированных нитью из полиэстера по краям окклюдера. Окклюдердля закрытия дефектов ДМЖП выпускается в трех вариантах:                                                                                                                                                      1. Окклюдер для закрытия дефектов в мембранозной части ДМЖП. Размеры (Диаметр левого  диска LV/ Диаметр правого диска RV/ Диаметр перешейка/ Длина) в мм: 12.5/12.5/ 3.25/4;  12.5/12.5/5.25/4; 14.5/14.5/7.25/4; 16.5/16.5/9.25/4; 18.5/18.5/11.25/4. 
2. Окклюдер для закрытия дефектов в мышечной части ДМЖП. Размеры (Диаметр левого  диска LV/ Диаметр правого диска RV/ Диаметр перешейка/ Длина) в мм: 12.5/12.5/4/7; 12.5/ 12.5/6/7; 14.5/14.5/8/7; 16.5/16.5/10/7; 18.5/18.5/12/7; 12.5/12.5/4/10; 12.5/12.5/6/10; 14.5/14.5/8/10; 16.5/16.5/10/10; 18.5/18.5/12/10.
3. Окклюдер для устранения аневризм межжелудочковой перегородки. Размеры (Диаметр левого  диска LV/ Диаметр правого диска RV/ Диаметр левого перешейка/Диаметр правого перешейка/ Длина) в мм: 12.5/10.5/6/4/10; 14.5/12.5/8/6/10; 16.5/12.5/10/6/10; 18.5/14.5/12/8/10; 20.5/14.5/14/8/10. 
Окклюдер применяется только в комплекте с соответствующей системой доставки. Размер (Fr): 6, 7, 8, 9, 10, 12, 14 (шафт доставки с адаптером гемостатического клапана; дилататор; загрузчик), Транспортный кабель, размеры (Fr): 5, 6.</t>
  </si>
  <si>
    <t xml:space="preserve">Проводник для интервенционных сердечно-сосудистых процедур, интервенции желчных путей, дренирование абсцесса, урорадиологические вмешательства и замены катетеров при различных процедурах ангиографии. Материал – нержавеющая сталь, PTFE-покрытие. Характеристики: нержавеющая сталь. PTFE-покрытие снаружи для обеспечения гладкости. Мягкий кончик прямой или J-изогнутый, причем  J-загиб имеет различный радиус. Наличие мягкого кончика различной длины (10 см и 12 см), диаметр:  0.035" и 0.038". Длина: 80 см, 150см, 180см, 260см. Размер по заявке Заказчика. </t>
  </si>
  <si>
    <t>Супер жесткий проводник</t>
  </si>
  <si>
    <t xml:space="preserve">Материал стента: Кобальт хромовый сплав, L-605. Пассивное покрытие: Аморфный карбид силикона. Толщина каркаса стента: Ø 2,0-3,0 мм - 60 мкм (0,0024"); Ø 3,5-4,0 мм - 80 мкм (0,0031"); Ø 4,5-5,0 мм - 120 мкм (0,0047"). Конструкция каркаса стента: двойная спираль. Система доставки: Rx (быстрой смены). Материал баллона: Полукристаллический ко-полимер. Покрытие дистального тубуса (шафта): гидрофильное. Маркеры: 2, платино-иридиевые, вмонтированные. Длина стентов: 9, 13, 15, 18, 20, 22, 26, 30, 35, 40 мм. Номинальный диаметр стентов: 2,0/2.25/2.5/2.75/3.0/3.5/4.0/4,5/5,0 мм. Рекомендуемый диаметр проводника: 0.014” (0.3556 мм); Рекомендуемый диаметр рабочего катетера: 5 F (минимальный внутренний диаметр 0.056”/1.4224 мм). Диаметр дистальной торцевой части (профиль входа): 0.017” (0.4318 мм). Рабочая длина катетера: 140 см. Диаметр проксимального тубуса (шафта): 2,0 F Диаметр дистального тубуса (шафта) стента: 2,5F (Ø 2,0-3,5 мм), 2,8F (Ø 4,0-5,0 мм). Номинальное давление: 9 атм. Расчетное давление разрыва баллона: 16 атм (Ø 2,0-4,0 мм), 14 атм (Ø 4,5-5,0 мм). Передача усилия на дистальную часть: Система усиленной передачи воздействия. Маркеры тубуса (шафта) на расстоянии 92 см и 102 см от наконечника. </t>
  </si>
  <si>
    <t>Спираль в комплекте с ловушкой</t>
  </si>
  <si>
    <t>Имплантат предназначен для лечения ДМЖП. Комплектация: толкатель (стальной) проводник, Y конектор (состоит из поликарбоната с клапаном, сделанным из силикона), имплантат, установленный в доставляющую систему. Основные технические характеристики: материал имплантата никель титановый сплав, исполненный в виде спирали с волокнами из полиэстера. Размеры имплантата дистальный (мм)/проксимальный (мм): 8/6; 10/6; 12/6; 14/8; 16/8. Длина системы доставки 105 см. Возможность заказа спирали с ловушкой в комплекте, диаметром 15 мм, длина системы доставки ловушки 145 см.</t>
  </si>
  <si>
    <t>Окклюдер для ДМЖП с доставляющей системой</t>
  </si>
  <si>
    <t>набор</t>
  </si>
  <si>
    <t>№ п/п</t>
  </si>
  <si>
    <t>Наименование</t>
  </si>
  <si>
    <t>Характеристика</t>
  </si>
  <si>
    <t>Цена, тг</t>
  </si>
  <si>
    <t>Сумма, тг</t>
  </si>
  <si>
    <t>Многоходовые краны и блоки кранов с удлинительной линией</t>
  </si>
  <si>
    <t xml:space="preserve">Ларингоскоп фиброволоконный металлический в комплекте с клинками </t>
  </si>
  <si>
    <t>Техническая характеристика приложена отдельно (см.файл Ларингоскоп)</t>
  </si>
  <si>
    <t>Мундштуки  для спирографии бумажные.</t>
  </si>
  <si>
    <t>Бумажный мундштук из комплекта Спирометр BTL-08 Spiro</t>
  </si>
  <si>
    <t>Сумочка для Холтер ЭКГ-аппарата</t>
  </si>
  <si>
    <t>Чехол с 2 фиксирующими ремнями из комплекта Электрокардиограф BTL-08</t>
  </si>
  <si>
    <t>Кабель пациента для Холтер ЭКГ</t>
  </si>
  <si>
    <t>Кабель пациента, 5 проводов из комплекта Электрокардиограф BTL-08</t>
  </si>
  <si>
    <t>Спирометрические сенсоры</t>
  </si>
  <si>
    <t>Многократно используемый сенсор с мундштуком из комплекта Спирометр BTL-08 Spiro</t>
  </si>
  <si>
    <t>Ед. изм</t>
  </si>
  <si>
    <t>Оптика жесткая со стеклянными линзами HOPKINS прямого видения 0˚, диаметр 2,9мм, длина 36см, автоклавируемая, со встроенным стекловолоконным световодом. Цветовой код: зеленый</t>
  </si>
  <si>
    <t>Оптика жесткая со стеклянными линзами HOPKINS прямого видения 0˚</t>
  </si>
  <si>
    <t>Коли-чество</t>
  </si>
  <si>
    <t>ТОО Медикал Солюшнс</t>
  </si>
  <si>
    <t>ТОО "BTL Kazakhstan"</t>
  </si>
  <si>
    <t>ТОО "Юнимед СК"</t>
  </si>
  <si>
    <t>ТОО "Atlant MT"</t>
  </si>
  <si>
    <t>ТОО "Med Co"</t>
  </si>
  <si>
    <t>ТОО "МедКор"</t>
  </si>
  <si>
    <t>ТОО "Фармпровайд"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</si>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</sst>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165" fontId="5" fillId="0" borderId="2" xfId="1" applyNumberFormat="1" applyFont="1" applyFill="1" applyBorder="1" applyAlignment="1">
      <alignment horizontal="center" vertical="top" wrapText="1"/>
    </xf>
    <xf numFmtId="164" fontId="5" fillId="0" borderId="2" xfId="1" applyFont="1" applyFill="1" applyBorder="1" applyAlignment="1">
      <alignment horizontal="center" vertical="top" wrapText="1"/>
    </xf>
    <xf numFmtId="164" fontId="5" fillId="0" borderId="1" xfId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165" fontId="7" fillId="0" borderId="2" xfId="1" applyNumberFormat="1" applyFont="1" applyFill="1" applyBorder="1" applyAlignment="1">
      <alignment horizontal="center" vertical="top" wrapText="1"/>
    </xf>
    <xf numFmtId="164" fontId="7" fillId="0" borderId="2" xfId="1" applyFont="1" applyFill="1" applyBorder="1" applyAlignment="1">
      <alignment horizontal="center" vertical="top" wrapText="1"/>
    </xf>
    <xf numFmtId="164" fontId="7" fillId="0" borderId="1" xfId="1" applyFont="1" applyFill="1" applyBorder="1" applyAlignment="1">
      <alignment horizontal="center" vertical="top" wrapText="1"/>
    </xf>
    <xf numFmtId="0" fontId="7" fillId="0" borderId="0" xfId="0" applyFont="1" applyFill="1"/>
    <xf numFmtId="0" fontId="7" fillId="0" borderId="0" xfId="0" applyFont="1" applyFill="1" applyAlignment="1">
      <alignment horizontal="center" vertical="top"/>
    </xf>
    <xf numFmtId="164" fontId="7" fillId="0" borderId="0" xfId="0" applyNumberFormat="1" applyFont="1" applyFill="1" applyAlignment="1">
      <alignment horizontal="center"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ET16"/>
  <sheetViews>
    <sheetView tabSelected="1" workbookViewId="0">
      <selection activeCell="O3" sqref="O3"/>
    </sheetView>
  </sheetViews>
  <sheetFormatPr defaultRowHeight="12.75" x14ac:dyDescent="0.2"/>
  <cols>
    <col min="1" max="1" width="4.42578125" style="1" customWidth="1"/>
    <col min="2" max="2" width="18.42578125" style="1" customWidth="1"/>
    <col min="3" max="3" width="32.5703125" style="1" customWidth="1"/>
    <col min="4" max="4" width="6.140625" style="4" customWidth="1"/>
    <col min="5" max="5" width="7.42578125" style="4" customWidth="1"/>
    <col min="6" max="6" width="11.7109375" style="4" customWidth="1"/>
    <col min="7" max="7" width="12.5703125" style="4" customWidth="1"/>
    <col min="8" max="8" width="10.85546875" style="1" customWidth="1"/>
    <col min="9" max="9" width="11.28515625" style="1" customWidth="1"/>
    <col min="10" max="10" width="11.42578125" style="1" customWidth="1"/>
    <col min="11" max="11" width="13" style="1" customWidth="1"/>
    <col min="12" max="12" width="13.28515625" style="1" customWidth="1"/>
    <col min="13" max="13" width="9.7109375" style="1" customWidth="1"/>
    <col min="14" max="16384" width="9.140625" style="1"/>
  </cols>
  <sheetData>
    <row r="2" spans="1:16374" s="3" customFormat="1" ht="43.5" customHeight="1" x14ac:dyDescent="0.25">
      <c r="A2" s="5" t="s">
        <v>15</v>
      </c>
      <c r="B2" s="6" t="s">
        <v>16</v>
      </c>
      <c r="C2" s="6" t="s">
        <v>17</v>
      </c>
      <c r="D2" s="7" t="s">
        <v>31</v>
      </c>
      <c r="E2" s="8" t="s">
        <v>34</v>
      </c>
      <c r="F2" s="9" t="s">
        <v>18</v>
      </c>
      <c r="G2" s="10" t="s">
        <v>19</v>
      </c>
      <c r="H2" s="8" t="s">
        <v>35</v>
      </c>
      <c r="I2" s="8" t="s">
        <v>36</v>
      </c>
      <c r="J2" s="8" t="s">
        <v>37</v>
      </c>
      <c r="K2" s="8" t="s">
        <v>38</v>
      </c>
      <c r="L2" s="8" t="s">
        <v>39</v>
      </c>
      <c r="M2" s="8" t="s">
        <v>40</v>
      </c>
      <c r="N2" s="8" t="s">
        <v>41</v>
      </c>
      <c r="O2" s="8" t="s">
        <v>42</v>
      </c>
    </row>
    <row r="3" spans="1:16374" ht="37.5" customHeight="1" x14ac:dyDescent="0.2">
      <c r="A3" s="11">
        <v>1</v>
      </c>
      <c r="B3" s="12" t="s">
        <v>0</v>
      </c>
      <c r="C3" s="12" t="s">
        <v>4</v>
      </c>
      <c r="D3" s="13" t="s">
        <v>1</v>
      </c>
      <c r="E3" s="14">
        <v>30</v>
      </c>
      <c r="F3" s="15">
        <v>14910</v>
      </c>
      <c r="G3" s="16">
        <f>F3*E3</f>
        <v>447300</v>
      </c>
      <c r="H3" s="15">
        <v>14900</v>
      </c>
      <c r="I3" s="20"/>
      <c r="J3" s="20"/>
      <c r="K3" s="20"/>
      <c r="L3" s="20"/>
      <c r="M3" s="20"/>
      <c r="N3" s="20"/>
      <c r="O3" s="8" t="s">
        <v>35</v>
      </c>
    </row>
    <row r="4" spans="1:16374" s="2" customFormat="1" ht="47.25" customHeight="1" x14ac:dyDescent="0.2">
      <c r="A4" s="11">
        <v>2</v>
      </c>
      <c r="B4" s="12" t="s">
        <v>33</v>
      </c>
      <c r="C4" s="12" t="s">
        <v>32</v>
      </c>
      <c r="D4" s="13" t="s">
        <v>1</v>
      </c>
      <c r="E4" s="14">
        <v>1</v>
      </c>
      <c r="F4" s="15">
        <v>523200</v>
      </c>
      <c r="G4" s="16">
        <f>F4*E4</f>
        <v>523200</v>
      </c>
      <c r="H4" s="21"/>
      <c r="I4" s="21"/>
      <c r="J4" s="21"/>
      <c r="K4" s="21"/>
      <c r="L4" s="21"/>
      <c r="M4" s="21"/>
      <c r="N4" s="21"/>
      <c r="O4" s="21"/>
    </row>
    <row r="5" spans="1:16374" ht="66.75" customHeight="1" x14ac:dyDescent="0.2">
      <c r="A5" s="11">
        <v>3</v>
      </c>
      <c r="B5" s="12" t="s">
        <v>2</v>
      </c>
      <c r="C5" s="12" t="s">
        <v>5</v>
      </c>
      <c r="D5" s="13" t="s">
        <v>1</v>
      </c>
      <c r="E5" s="14">
        <v>20</v>
      </c>
      <c r="F5" s="15">
        <v>23600</v>
      </c>
      <c r="G5" s="16">
        <f t="shared" ref="G5:G11" si="0">F5*E5</f>
        <v>472000</v>
      </c>
      <c r="H5" s="20"/>
      <c r="I5" s="20"/>
      <c r="J5" s="20"/>
      <c r="K5" s="20"/>
      <c r="L5" s="20"/>
      <c r="M5" s="20"/>
      <c r="N5" s="20"/>
      <c r="O5" s="20"/>
    </row>
    <row r="6" spans="1:16374" ht="55.5" customHeight="1" x14ac:dyDescent="0.2">
      <c r="A6" s="11">
        <v>4</v>
      </c>
      <c r="B6" s="12" t="s">
        <v>9</v>
      </c>
      <c r="C6" s="12" t="s">
        <v>8</v>
      </c>
      <c r="D6" s="13" t="s">
        <v>1</v>
      </c>
      <c r="E6" s="14">
        <v>20</v>
      </c>
      <c r="F6" s="15">
        <v>44700</v>
      </c>
      <c r="G6" s="16">
        <f t="shared" si="0"/>
        <v>894000</v>
      </c>
      <c r="H6" s="21"/>
      <c r="I6" s="21"/>
      <c r="J6" s="21"/>
      <c r="K6" s="21"/>
      <c r="L6" s="21"/>
      <c r="M6" s="15">
        <v>44600</v>
      </c>
      <c r="N6" s="21"/>
      <c r="O6" s="8" t="s">
        <v>40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</row>
    <row r="7" spans="1:16374" s="2" customFormat="1" ht="48" customHeight="1" x14ac:dyDescent="0.2">
      <c r="A7" s="11">
        <v>5</v>
      </c>
      <c r="B7" s="12" t="s">
        <v>6</v>
      </c>
      <c r="C7" s="12" t="s">
        <v>10</v>
      </c>
      <c r="D7" s="13" t="s">
        <v>1</v>
      </c>
      <c r="E7" s="14">
        <v>10</v>
      </c>
      <c r="F7" s="15">
        <v>95000</v>
      </c>
      <c r="G7" s="16">
        <f>F7*E7</f>
        <v>950000</v>
      </c>
      <c r="H7" s="21"/>
      <c r="I7" s="21"/>
      <c r="J7" s="21"/>
      <c r="K7" s="21"/>
      <c r="L7" s="15">
        <v>95000</v>
      </c>
      <c r="M7" s="21"/>
      <c r="N7" s="21"/>
      <c r="O7" s="8" t="s">
        <v>39</v>
      </c>
    </row>
    <row r="8" spans="1:16374" s="2" customFormat="1" ht="48" customHeight="1" x14ac:dyDescent="0.2">
      <c r="A8" s="11">
        <v>6</v>
      </c>
      <c r="B8" s="12" t="s">
        <v>13</v>
      </c>
      <c r="C8" s="12" t="s">
        <v>7</v>
      </c>
      <c r="D8" s="13" t="s">
        <v>1</v>
      </c>
      <c r="E8" s="14">
        <v>4</v>
      </c>
      <c r="F8" s="15">
        <v>770500</v>
      </c>
      <c r="G8" s="16">
        <f>F8*E8</f>
        <v>3082000</v>
      </c>
      <c r="H8" s="21"/>
      <c r="I8" s="21"/>
      <c r="J8" s="21"/>
      <c r="K8" s="21"/>
      <c r="L8" s="15">
        <v>770000</v>
      </c>
      <c r="M8" s="21"/>
      <c r="N8" s="21"/>
      <c r="O8" s="8" t="s">
        <v>39</v>
      </c>
    </row>
    <row r="9" spans="1:16374" s="2" customFormat="1" ht="48" customHeight="1" x14ac:dyDescent="0.2">
      <c r="A9" s="11">
        <v>7</v>
      </c>
      <c r="B9" s="12" t="s">
        <v>11</v>
      </c>
      <c r="C9" s="12" t="s">
        <v>12</v>
      </c>
      <c r="D9" s="13" t="s">
        <v>1</v>
      </c>
      <c r="E9" s="14">
        <v>3</v>
      </c>
      <c r="F9" s="15">
        <v>1350000</v>
      </c>
      <c r="G9" s="16">
        <f>F9*E9</f>
        <v>4050000</v>
      </c>
      <c r="H9" s="21"/>
      <c r="I9" s="21"/>
      <c r="J9" s="21"/>
      <c r="K9" s="15">
        <v>1349000</v>
      </c>
      <c r="L9" s="21"/>
      <c r="M9" s="21"/>
      <c r="N9" s="21"/>
      <c r="O9" s="8" t="s">
        <v>38</v>
      </c>
    </row>
    <row r="10" spans="1:16374" ht="48" customHeight="1" x14ac:dyDescent="0.2">
      <c r="A10" s="11">
        <v>8</v>
      </c>
      <c r="B10" s="12" t="s">
        <v>20</v>
      </c>
      <c r="C10" s="12" t="s">
        <v>3</v>
      </c>
      <c r="D10" s="13" t="s">
        <v>1</v>
      </c>
      <c r="E10" s="14">
        <v>249</v>
      </c>
      <c r="F10" s="15">
        <v>2241</v>
      </c>
      <c r="G10" s="16">
        <f t="shared" si="0"/>
        <v>558009</v>
      </c>
      <c r="H10" s="21"/>
      <c r="I10" s="21"/>
      <c r="J10" s="21"/>
      <c r="K10" s="21"/>
      <c r="L10" s="21"/>
      <c r="M10" s="21"/>
      <c r="N10" s="15">
        <v>1960</v>
      </c>
      <c r="O10" s="8" t="s">
        <v>41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</row>
    <row r="11" spans="1:16374" ht="48" customHeight="1" x14ac:dyDescent="0.2">
      <c r="A11" s="11">
        <v>9</v>
      </c>
      <c r="B11" s="12" t="s">
        <v>21</v>
      </c>
      <c r="C11" s="12" t="s">
        <v>22</v>
      </c>
      <c r="D11" s="13" t="s">
        <v>14</v>
      </c>
      <c r="E11" s="14">
        <v>3</v>
      </c>
      <c r="F11" s="15">
        <v>821490</v>
      </c>
      <c r="G11" s="16">
        <f t="shared" si="0"/>
        <v>2464470</v>
      </c>
      <c r="H11" s="20"/>
      <c r="I11" s="20"/>
      <c r="J11" s="15">
        <v>821000</v>
      </c>
      <c r="K11" s="20"/>
      <c r="L11" s="20"/>
      <c r="M11" s="20"/>
      <c r="N11" s="20"/>
      <c r="O11" s="8" t="s">
        <v>37</v>
      </c>
    </row>
    <row r="12" spans="1:16374" s="2" customFormat="1" ht="48" customHeight="1" x14ac:dyDescent="0.2">
      <c r="A12" s="11">
        <v>10</v>
      </c>
      <c r="B12" s="12" t="s">
        <v>23</v>
      </c>
      <c r="C12" s="12" t="s">
        <v>24</v>
      </c>
      <c r="D12" s="13" t="s">
        <v>1</v>
      </c>
      <c r="E12" s="14">
        <v>300</v>
      </c>
      <c r="F12" s="15">
        <v>140</v>
      </c>
      <c r="G12" s="16">
        <f>F12*E12</f>
        <v>42000</v>
      </c>
      <c r="H12" s="21"/>
      <c r="I12" s="15">
        <v>140</v>
      </c>
      <c r="J12" s="21"/>
      <c r="K12" s="21"/>
      <c r="L12" s="21"/>
      <c r="M12" s="21"/>
      <c r="N12" s="21"/>
      <c r="O12" s="8" t="s">
        <v>36</v>
      </c>
    </row>
    <row r="13" spans="1:16374" s="2" customFormat="1" ht="48" customHeight="1" x14ac:dyDescent="0.2">
      <c r="A13" s="11">
        <v>11</v>
      </c>
      <c r="B13" s="12" t="s">
        <v>25</v>
      </c>
      <c r="C13" s="12" t="s">
        <v>26</v>
      </c>
      <c r="D13" s="13" t="s">
        <v>1</v>
      </c>
      <c r="E13" s="14">
        <v>1</v>
      </c>
      <c r="F13" s="15">
        <v>30800</v>
      </c>
      <c r="G13" s="16">
        <f t="shared" ref="G13:G15" si="1">F13*E13</f>
        <v>30800</v>
      </c>
      <c r="H13" s="21"/>
      <c r="I13" s="15">
        <v>30800</v>
      </c>
      <c r="J13" s="21"/>
      <c r="K13" s="21"/>
      <c r="L13" s="21"/>
      <c r="M13" s="21"/>
      <c r="N13" s="21"/>
      <c r="O13" s="8" t="s">
        <v>36</v>
      </c>
    </row>
    <row r="14" spans="1:16374" s="2" customFormat="1" ht="51" x14ac:dyDescent="0.2">
      <c r="A14" s="11">
        <v>12</v>
      </c>
      <c r="B14" s="12" t="s">
        <v>27</v>
      </c>
      <c r="C14" s="12" t="s">
        <v>28</v>
      </c>
      <c r="D14" s="13" t="s">
        <v>1</v>
      </c>
      <c r="E14" s="14">
        <v>2</v>
      </c>
      <c r="F14" s="15">
        <v>112700</v>
      </c>
      <c r="G14" s="16">
        <f t="shared" si="1"/>
        <v>225400</v>
      </c>
      <c r="H14" s="21"/>
      <c r="I14" s="15">
        <v>112700</v>
      </c>
      <c r="J14" s="21"/>
      <c r="K14" s="21"/>
      <c r="L14" s="21"/>
      <c r="M14" s="21"/>
      <c r="N14" s="21"/>
      <c r="O14" s="8" t="s">
        <v>36</v>
      </c>
    </row>
    <row r="15" spans="1:16374" s="2" customFormat="1" ht="51" x14ac:dyDescent="0.2">
      <c r="A15" s="11">
        <v>13</v>
      </c>
      <c r="B15" s="12" t="s">
        <v>29</v>
      </c>
      <c r="C15" s="12" t="s">
        <v>30</v>
      </c>
      <c r="D15" s="13" t="s">
        <v>1</v>
      </c>
      <c r="E15" s="14">
        <v>4</v>
      </c>
      <c r="F15" s="15">
        <v>20900</v>
      </c>
      <c r="G15" s="16">
        <f t="shared" si="1"/>
        <v>83600</v>
      </c>
      <c r="H15" s="21"/>
      <c r="I15" s="15">
        <v>20900</v>
      </c>
      <c r="J15" s="21"/>
      <c r="K15" s="21"/>
      <c r="L15" s="21"/>
      <c r="M15" s="21"/>
      <c r="N15" s="21"/>
      <c r="O15" s="8" t="s">
        <v>36</v>
      </c>
    </row>
    <row r="16" spans="1:16374" x14ac:dyDescent="0.2">
      <c r="A16" s="17"/>
      <c r="B16" s="17"/>
      <c r="C16" s="17"/>
      <c r="D16" s="18"/>
      <c r="E16" s="18"/>
      <c r="F16" s="18"/>
      <c r="G16" s="19">
        <f>SUM(G3:G15)</f>
        <v>13822779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2018-12-06T09:43:48Z</cp:lastPrinted>
  <dcterms:created xsi:type="dcterms:W3CDTF">2018-12-04T03:36:48Z</dcterms:created>
  <dcterms:modified xsi:type="dcterms:W3CDTF">2018-12-14T09:08:10Z</dcterms:modified>
</cp:coreProperties>
</file>