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45" windowWidth="22980" windowHeight="1035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G4" i="1"/>
  <c r="G5"/>
  <c r="G6"/>
  <c r="G7"/>
  <c r="G8"/>
  <c r="G3"/>
  <c r="G9" s="1"/>
</calcChain>
</file>

<file path=xl/sharedStrings.xml><?xml version="1.0" encoding="utf-8"?>
<sst xmlns="http://schemas.openxmlformats.org/spreadsheetml/2006/main" count="50" uniqueCount="40">
  <si>
    <t>№</t>
  </si>
  <si>
    <t>Наименование</t>
  </si>
  <si>
    <t>Характеристика</t>
  </si>
  <si>
    <t>Цена, тг</t>
  </si>
  <si>
    <t>Сумма, тг</t>
  </si>
  <si>
    <t>Коли-чество</t>
  </si>
  <si>
    <t>шт</t>
  </si>
  <si>
    <t>Ед.    изм</t>
  </si>
  <si>
    <t>Спирометрические сенсоры</t>
  </si>
  <si>
    <t>Многократно используемый сенсор с мундштуком из комплекта Спирометр BTL-08 Spiro</t>
  </si>
  <si>
    <t>Ректальный зонд</t>
  </si>
  <si>
    <t>№18, 22, 24, 26, 28,30</t>
  </si>
  <si>
    <t xml:space="preserve">    Всего:</t>
  </si>
  <si>
    <t>Хирургический шовный материал</t>
  </si>
  <si>
    <t xml:space="preserve">Хирургическая нить </t>
  </si>
  <si>
    <t xml:space="preserve">Шовный хирургический нерассасывающийся материал (зеленый) условным № 0, длиной нити (см): 75,две колющие иглы (30,35мм). Нить хирургическая, стерильная, синтетическая нерассасывающаяся. Состоящая из полиэтилентерефталата, тип нити плетенный, в качестве скользящего покрытия использован политетрафторэтилен, цвет нити зеленный, однократного применения. Нить должна сохранять прочность на разрыв in vivo. Размером 0USP, сталь иглы марки AISI 302, покрытая силиконом,с атравматическими колющими, окружностью иглы 1/2,  размером 35 мм,  длиной нити 75 см. </t>
  </si>
  <si>
    <t>Хирургическая нить</t>
  </si>
  <si>
    <t xml:space="preserve">Хирургический шовный материал              </t>
  </si>
  <si>
    <t>Синтетическая рассасывающийся нить HR-15мм,окр.1\2,размер 5-0,(1)длина70см. Нить хирургическая  стерильная, синтетическая, рассасывающаяся, плетенная, состоящая из полимера гликолевой кислоты, с покрытием облегчающим проведение нити через ткани из резолактона, (смесь стеарата кальция и поликапролактона). Цвет нити фиолетовый, для улучшения визуализации в ране. Нить должна сохранять прочности на разрыв IN VIVO 80% через 7 дней,  50% через 14-21 дней, 25% через 21-35 дней, полное рассасывание 50 - 70 дней. Покрытие  инертно, лишено антигенной активности и апирогенно. нить фиолетовая, игла  колющая , сталь иглы марки AISI 302, покрытая силиконом HR 15 мм, USP 5-0 (1), длина нити не менее 68.5 см и не более 70,5 см, 1/2 окр.</t>
  </si>
  <si>
    <t>Хир шовный материал 2\0 (3) 75 см  игла колющая   25мм,30мм. Нить хирургическая, стерильная, синтетическая нерассасывающаяся. Состоящая из полиэтилентерефталата (С16H8O4), тип нити плетенный, в качестве скользящего покрытия использован политетрафторэтилен (ПТФЭ-Хехст Хостафлон TF 5034),цвет нити зеленный (D&amp;C зеленый № 6, цветной индекс CI61565), однократного применения. Сохраняет свою прочность на разрыв in vivo, так как он не изменяется в результате гидролиза. Размером 2-0USP, сталь иглы марки AISI 302, покрытая силиконом,с атравматическими колющими, окружностью иглы 1/2,  размером 27 мм,  длиной нити 75 см.</t>
  </si>
  <si>
    <t>Синтетическая рассасывающийся нить HR-40мм,окр.1\2,размер 1,(4)длина70см. Нить хирургическая  стерильная, синтетическая, рассасывающаяся, плетенная, состоящая из полимера гликолевой кислоты, с покрытием облегчающим проведение нити через ткани из резолактона, (смесь стеарата кальция и поликапролактона). Цвет нити фиолетовый, для улучшения визуализации в ране. Нить должна сохранять прочности на разрыв IN VIVO 80% через 7 дней,  50% через 14-21 дней, 25% через 21-35 дней, полное рассасывание 50 - 70 дней. Покрытие  инертно, лишено антигенной активности и апирогенно. нить фиолетовая, игла  колющая , сталь иглы марки AISI 302, покрытая силиконом HRS 40 мм (Усиленная в диаметре),                    USP 1 (M4), не менее 68.5 см и не более 70,5 см, 1/2 окр.</t>
  </si>
  <si>
    <t>ТОО "INNOVO"</t>
  </si>
  <si>
    <t>ТОО "Эль-Фарм"</t>
  </si>
  <si>
    <t>ТОО "JS Consulting"</t>
  </si>
  <si>
    <t>ТОО "Ruma Farm"</t>
  </si>
  <si>
    <t>ИП Успех</t>
  </si>
  <si>
    <t>Победитель</t>
  </si>
  <si>
    <r>
      <t xml:space="preserve">800,00                         Иглы атравматические Полигликолид-ко-лактид, РК-ИМН-5№014705, "ПТО "Медтехника", Россия, </t>
    </r>
    <r>
      <rPr>
        <sz val="10"/>
        <color rgb="FFFF0000"/>
        <rFont val="Arial"/>
        <family val="2"/>
        <charset val="204"/>
      </rPr>
      <t>товар не соответствует пп.9) п.20 Правил</t>
    </r>
  </si>
  <si>
    <r>
      <t xml:space="preserve">1295,00                   Нить хирургическая Politer, РК-ИМН-5№014316, Dogsan Tibbi Malzeme Sanayi A.S., Турция, </t>
    </r>
    <r>
      <rPr>
        <sz val="10"/>
        <color rgb="FFFF0000"/>
        <rFont val="Arial"/>
        <family val="2"/>
        <charset val="204"/>
      </rPr>
      <t>товар не соответствует пп.9) п.20 Правил</t>
    </r>
  </si>
  <si>
    <r>
      <t xml:space="preserve">700,00                   Нить хирургическая Pegesorb, РК-ИМН-5№014317, Dogsan Tibbi Malzeme Sanayi A.S., Турция, </t>
    </r>
    <r>
      <rPr>
        <sz val="10"/>
        <color rgb="FFFF0000"/>
        <rFont val="Arial"/>
        <family val="2"/>
        <charset val="204"/>
      </rPr>
      <t>товар не соответствует пп.9) п.20 Правил</t>
    </r>
  </si>
  <si>
    <t>-</t>
  </si>
  <si>
    <r>
      <t>765,00                                    Нить хирургическая нерассасывающаяся ФТОРЭКС®, РК-ИМН-5№008770, Линтекс ООО, Россия,</t>
    </r>
    <r>
      <rPr>
        <sz val="10"/>
        <color rgb="FFFF0000"/>
        <rFont val="Arial"/>
        <family val="2"/>
        <charset val="204"/>
      </rPr>
      <t xml:space="preserve"> товар не соответствует пп.9) п.20 Правил</t>
    </r>
  </si>
  <si>
    <t>1050,00              Хирургический стерильный синтетический нерассасывающийся шовный материал Cуполен, РК-ИМН-5№013759, РЕСОРБА Медикал Гмбх, Германия</t>
  </si>
  <si>
    <t>1400,00                       Хирургический стерильный синтетический нерассасывающийся шовный материал Суполен, РК-ИМН-5№013759, РЕСОРБА Медикал Гмбх, Германия</t>
  </si>
  <si>
    <t>1850,00               Хирургический стерильный синтетический рассасывающийся шовный материал RESORBA, РК-ИМН-5№021504, РЕСОРБА Медикал Гмбх, Германия</t>
  </si>
  <si>
    <r>
      <t xml:space="preserve">950,00                        Хирургический стерильный синтетический рассасывающийся шовный материал Ruma Farm Полигликолид, РК-ИМН-5№016009 ТОО "RuMa Farm", Казахстан  </t>
    </r>
    <r>
      <rPr>
        <sz val="10"/>
        <color rgb="FFFF0000"/>
        <rFont val="Arial"/>
        <family val="2"/>
        <charset val="204"/>
      </rPr>
      <t>не соответствует размерам 90см</t>
    </r>
  </si>
  <si>
    <r>
      <t xml:space="preserve">650,00                        Хирургический стерильный синтетический нерассасывающийся шовный материал РУМАСАН,РК-ИМН-5№017832, ТОО "RuMa Farm", Казахстан </t>
    </r>
    <r>
      <rPr>
        <sz val="10"/>
        <color rgb="FFFF0000"/>
        <rFont val="Arial"/>
        <family val="2"/>
        <charset val="204"/>
      </rPr>
      <t xml:space="preserve"> не соответствует размерам 31мм</t>
    </r>
  </si>
  <si>
    <r>
      <t xml:space="preserve">750,00                        Хирургический стерильный синтетический рассасывающийся шовный материал Ruma Farm Полигликолид, РК-ИМН-5№016009 ТОО "RuMa Farm", Казахстан  </t>
    </r>
    <r>
      <rPr>
        <sz val="10"/>
        <color rgb="FFFF0000"/>
        <rFont val="Arial"/>
        <family val="2"/>
        <charset val="204"/>
      </rPr>
      <t>не соответствует размерам</t>
    </r>
    <r>
      <rPr>
        <sz val="10"/>
        <color theme="1"/>
        <rFont val="Arial"/>
        <family val="2"/>
        <charset val="204"/>
      </rPr>
      <t xml:space="preserve"> </t>
    </r>
    <r>
      <rPr>
        <sz val="10"/>
        <color rgb="FFFF0000"/>
        <rFont val="Arial"/>
        <family val="2"/>
        <charset val="204"/>
      </rPr>
      <t xml:space="preserve">75см </t>
    </r>
  </si>
  <si>
    <r>
      <t xml:space="preserve">805,00                                Материал шовный хирургический рассасывающийся, PGA (Полигликолид), РК-ИМН-5№017388, ООО Футберг, Белорусь,  </t>
    </r>
    <r>
      <rPr>
        <sz val="10"/>
        <color rgb="FFFF0000"/>
        <rFont val="Arial"/>
        <family val="2"/>
        <charset val="204"/>
      </rPr>
      <t>товар не соответствует пп.9) п.20 Правил</t>
    </r>
  </si>
  <si>
    <r>
      <rPr>
        <sz val="10"/>
        <color theme="1"/>
        <rFont val="Arial"/>
        <family val="2"/>
        <charset val="204"/>
      </rPr>
      <t>650,00                            Хирургический стерильный синтетический нерассасывающийся шовный материал РУМАСАН,РК-ИМН-5№017832, ТОО "RuMa Farm", Казахстан</t>
    </r>
    <r>
      <rPr>
        <sz val="10"/>
        <color rgb="FFFF0000"/>
        <rFont val="Arial"/>
        <family val="2"/>
        <charset val="204"/>
      </rPr>
      <t xml:space="preserve"> не соответствует размерам (36мм)</t>
    </r>
  </si>
</sst>
</file>

<file path=xl/styles.xml><?xml version="1.0" encoding="utf-8"?>
<styleSheet xmlns="http://schemas.openxmlformats.org/spreadsheetml/2006/main">
  <numFmts count="4">
    <numFmt numFmtId="43" formatCode="_-* #,##0.00\ _₽_-;\-* #,##0.00\ _₽_-;_-* &quot;-&quot;??\ _₽_-;_-@_-"/>
    <numFmt numFmtId="164" formatCode="_-* #,##0.00\ _₸_-;\-* #,##0.00\ _₸_-;_-* &quot;-&quot;??\ _₸_-;_-@_-"/>
    <numFmt numFmtId="165" formatCode="_-* #,##0.00_р_._-;\-* #,##0.00_р_._-;_-* &quot;-&quot;??_р_._-;_-@_-"/>
    <numFmt numFmtId="166" formatCode="_-* #,##0_р_._-;\-* #,##0_р_._-;_-* &quot;-&quot;??_р_._-;_-@_-"/>
  </numFmts>
  <fonts count="16">
    <font>
      <sz val="11"/>
      <color theme="1"/>
      <name val="Calibri"/>
      <family val="2"/>
      <charset val="1"/>
      <scheme val="minor"/>
    </font>
    <font>
      <sz val="11"/>
      <color theme="1"/>
      <name val="Calibri"/>
      <family val="2"/>
      <charset val="204"/>
      <scheme val="minor"/>
    </font>
    <font>
      <sz val="10"/>
      <name val="Arial Cyr"/>
      <charset val="204"/>
    </font>
    <font>
      <sz val="11"/>
      <color indexed="8"/>
      <name val="Calibri"/>
      <family val="2"/>
      <charset val="204"/>
    </font>
    <font>
      <sz val="11"/>
      <color indexed="8"/>
      <name val="Calibri"/>
      <family val="2"/>
    </font>
    <font>
      <sz val="10"/>
      <name val="Arial"/>
      <family val="2"/>
      <charset val="204"/>
    </font>
    <font>
      <sz val="10"/>
      <color indexed="8"/>
      <name val="MS Sans Serif"/>
      <family val="2"/>
      <charset val="204"/>
    </font>
    <font>
      <sz val="10"/>
      <color theme="1"/>
      <name val="Arial"/>
      <family val="2"/>
      <charset val="204"/>
    </font>
    <font>
      <sz val="11"/>
      <color theme="1"/>
      <name val="Calibri"/>
      <family val="2"/>
      <scheme val="minor"/>
    </font>
    <font>
      <b/>
      <sz val="10"/>
      <name val="Arial"/>
      <family val="2"/>
      <charset val="204"/>
    </font>
    <font>
      <sz val="11"/>
      <color theme="1"/>
      <name val="Calibri"/>
      <family val="2"/>
      <charset val="1"/>
      <scheme val="minor"/>
    </font>
    <font>
      <b/>
      <sz val="10"/>
      <color theme="1"/>
      <name val="Arial"/>
      <family val="2"/>
      <charset val="204"/>
    </font>
    <font>
      <sz val="10"/>
      <color rgb="FF000000"/>
      <name val="Arial"/>
      <family val="2"/>
      <charset val="204"/>
    </font>
    <font>
      <sz val="10"/>
      <color indexed="8"/>
      <name val="Arial"/>
      <family val="2"/>
      <charset val="204"/>
    </font>
    <font>
      <b/>
      <sz val="10"/>
      <color rgb="FF000000"/>
      <name val="Arial"/>
      <family val="2"/>
      <charset val="204"/>
    </font>
    <font>
      <sz val="10"/>
      <color rgb="FFFF0000"/>
      <name val="Arial"/>
      <family val="2"/>
      <charset val="204"/>
    </font>
  </fonts>
  <fills count="4">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3">
    <xf numFmtId="0" fontId="0" fillId="0" borderId="0"/>
    <xf numFmtId="0" fontId="1" fillId="0" borderId="0"/>
    <xf numFmtId="0" fontId="6" fillId="0" borderId="0"/>
    <xf numFmtId="0" fontId="2" fillId="0" borderId="0"/>
    <xf numFmtId="0" fontId="2" fillId="0" borderId="0"/>
    <xf numFmtId="0" fontId="5" fillId="0" borderId="0"/>
    <xf numFmtId="0" fontId="5" fillId="0" borderId="0"/>
    <xf numFmtId="165" fontId="3" fillId="0" borderId="0" applyFont="0" applyFill="0" applyBorder="0" applyAlignment="0" applyProtection="0"/>
    <xf numFmtId="0" fontId="4" fillId="0" borderId="0" applyFont="0" applyFill="0" applyBorder="0" applyAlignment="0" applyProtection="0"/>
    <xf numFmtId="43" fontId="1" fillId="0" borderId="0" applyFont="0" applyFill="0" applyBorder="0" applyAlignment="0" applyProtection="0"/>
    <xf numFmtId="0" fontId="8" fillId="0" borderId="0"/>
    <xf numFmtId="0" fontId="4" fillId="0" borderId="0" applyFont="0" applyFill="0" applyBorder="0" applyAlignment="0" applyProtection="0"/>
    <xf numFmtId="43" fontId="10" fillId="0" borderId="0" applyFont="0" applyFill="0" applyBorder="0" applyAlignment="0" applyProtection="0"/>
  </cellStyleXfs>
  <cellXfs count="26">
    <xf numFmtId="0" fontId="0" fillId="0" borderId="0" xfId="0"/>
    <xf numFmtId="0" fontId="11" fillId="0" borderId="1" xfId="0" applyFont="1" applyFill="1" applyBorder="1" applyAlignment="1">
      <alignment horizontal="center" vertical="center" wrapText="1"/>
    </xf>
    <xf numFmtId="43" fontId="11" fillId="0" borderId="1" xfId="12" applyFont="1" applyFill="1" applyBorder="1" applyAlignment="1">
      <alignment horizontal="center" vertical="center"/>
    </xf>
    <xf numFmtId="0" fontId="9" fillId="0" borderId="1" xfId="1" applyFont="1" applyFill="1" applyBorder="1" applyAlignment="1">
      <alignment horizontal="center" vertical="center"/>
    </xf>
    <xf numFmtId="0" fontId="1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3" fontId="7" fillId="0" borderId="1" xfId="12"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3" fontId="7" fillId="0" borderId="1" xfId="12"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applyAlignment="1">
      <alignment horizontal="center" vertical="center"/>
    </xf>
    <xf numFmtId="0" fontId="7"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43" fontId="7" fillId="0" borderId="0" xfId="12" applyFont="1" applyFill="1" applyAlignment="1">
      <alignment horizontal="center" vertical="center"/>
    </xf>
    <xf numFmtId="0" fontId="11" fillId="0" borderId="1" xfId="0" applyFont="1" applyFill="1" applyBorder="1" applyAlignment="1">
      <alignment horizontal="center" vertical="center"/>
    </xf>
    <xf numFmtId="166" fontId="7" fillId="0" borderId="1" xfId="0" applyNumberFormat="1"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2" fillId="0" borderId="0" xfId="0" applyFont="1" applyFill="1" applyAlignment="1">
      <alignment horizontal="center" vertical="center" wrapText="1"/>
    </xf>
    <xf numFmtId="0" fontId="12" fillId="0" borderId="0" xfId="0" applyFont="1" applyFill="1" applyAlignment="1">
      <alignment horizontal="center" vertical="center"/>
    </xf>
    <xf numFmtId="0" fontId="7" fillId="0" borderId="0" xfId="0" applyFont="1" applyFill="1" applyAlignment="1">
      <alignment horizontal="center" vertical="center" wrapText="1"/>
    </xf>
    <xf numFmtId="0" fontId="14" fillId="0" borderId="0" xfId="0" applyFont="1" applyFill="1" applyAlignment="1">
      <alignment horizontal="center" vertical="center" wrapText="1"/>
    </xf>
    <xf numFmtId="0" fontId="11"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cellXfs>
  <cellStyles count="13">
    <cellStyle name="Normal_Sheet1 (2)" xfId="2"/>
    <cellStyle name="Обычный" xfId="0" builtinId="0"/>
    <cellStyle name="Обычный 2" xfId="3"/>
    <cellStyle name="Обычный 2 2" xfId="4"/>
    <cellStyle name="Обычный 3" xfId="1"/>
    <cellStyle name="Обычный 4" xfId="5"/>
    <cellStyle name="Обычный 4 5" xfId="6"/>
    <cellStyle name="Обычный 5" xfId="10"/>
    <cellStyle name="Финансовый" xfId="12" builtinId="3"/>
    <cellStyle name="Финансовый 2" xfId="7"/>
    <cellStyle name="Финансовый 3" xfId="8"/>
    <cellStyle name="Финансовый 4" xfId="9"/>
    <cellStyle name="Финансовый 5"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M27"/>
  <sheetViews>
    <sheetView tabSelected="1" workbookViewId="0">
      <selection activeCell="J6" sqref="J6"/>
    </sheetView>
  </sheetViews>
  <sheetFormatPr defaultColWidth="8.85546875" defaultRowHeight="12.75"/>
  <cols>
    <col min="1" max="1" width="9.140625" style="10" bestFit="1" customWidth="1"/>
    <col min="2" max="2" width="18.140625" style="10" bestFit="1" customWidth="1"/>
    <col min="3" max="3" width="58.7109375" style="10" bestFit="1" customWidth="1"/>
    <col min="4" max="4" width="4.42578125" style="10" bestFit="1" customWidth="1"/>
    <col min="5" max="5" width="7.42578125" style="10" bestFit="1" customWidth="1"/>
    <col min="6" max="6" width="11.42578125" style="13" bestFit="1" customWidth="1"/>
    <col min="7" max="7" width="13.140625" style="10" bestFit="1" customWidth="1"/>
    <col min="8" max="8" width="19" style="10" bestFit="1" customWidth="1"/>
    <col min="9" max="9" width="20.7109375" style="10" bestFit="1" customWidth="1"/>
    <col min="10" max="10" width="21" style="10" bestFit="1" customWidth="1"/>
    <col min="11" max="11" width="24.85546875" style="10" bestFit="1" customWidth="1"/>
    <col min="12" max="12" width="24" style="10" bestFit="1" customWidth="1"/>
    <col min="13" max="13" width="20" style="10" bestFit="1" customWidth="1"/>
    <col min="14" max="16384" width="8.85546875" style="10"/>
  </cols>
  <sheetData>
    <row r="2" spans="1:13" ht="25.5">
      <c r="A2" s="3" t="s">
        <v>0</v>
      </c>
      <c r="B2" s="14" t="s">
        <v>1</v>
      </c>
      <c r="C2" s="1" t="s">
        <v>2</v>
      </c>
      <c r="D2" s="1" t="s">
        <v>7</v>
      </c>
      <c r="E2" s="1" t="s">
        <v>5</v>
      </c>
      <c r="F2" s="2" t="s">
        <v>3</v>
      </c>
      <c r="G2" s="2" t="s">
        <v>4</v>
      </c>
      <c r="H2" s="21" t="s">
        <v>21</v>
      </c>
      <c r="I2" s="21" t="s">
        <v>22</v>
      </c>
      <c r="J2" s="21" t="s">
        <v>23</v>
      </c>
      <c r="K2" s="21" t="s">
        <v>24</v>
      </c>
      <c r="L2" s="21" t="s">
        <v>25</v>
      </c>
      <c r="M2" s="21" t="s">
        <v>26</v>
      </c>
    </row>
    <row r="3" spans="1:13" ht="25.5">
      <c r="A3" s="4">
        <v>1</v>
      </c>
      <c r="B3" s="5" t="s">
        <v>8</v>
      </c>
      <c r="C3" s="5" t="s">
        <v>9</v>
      </c>
      <c r="D3" s="5" t="s">
        <v>6</v>
      </c>
      <c r="E3" s="5">
        <v>3</v>
      </c>
      <c r="F3" s="6">
        <v>25100</v>
      </c>
      <c r="G3" s="6">
        <f>E3*F3</f>
        <v>75300</v>
      </c>
      <c r="H3" s="22"/>
      <c r="I3" s="22"/>
      <c r="J3" s="22"/>
      <c r="K3" s="22"/>
      <c r="L3" s="22"/>
      <c r="M3" s="22" t="s">
        <v>30</v>
      </c>
    </row>
    <row r="4" spans="1:13">
      <c r="A4" s="7">
        <v>2</v>
      </c>
      <c r="B4" s="7" t="s">
        <v>10</v>
      </c>
      <c r="C4" s="7" t="s">
        <v>11</v>
      </c>
      <c r="D4" s="7" t="s">
        <v>6</v>
      </c>
      <c r="E4" s="5">
        <v>20</v>
      </c>
      <c r="F4" s="8">
        <v>300</v>
      </c>
      <c r="G4" s="6">
        <f t="shared" ref="G4:G8" si="0">E4*F4</f>
        <v>6000</v>
      </c>
      <c r="H4" s="22"/>
      <c r="I4" s="22"/>
      <c r="J4" s="22"/>
      <c r="K4" s="22"/>
      <c r="L4" s="22"/>
      <c r="M4" s="22" t="s">
        <v>30</v>
      </c>
    </row>
    <row r="5" spans="1:13" ht="127.5">
      <c r="A5" s="4">
        <v>3</v>
      </c>
      <c r="B5" s="7" t="s">
        <v>17</v>
      </c>
      <c r="C5" s="11" t="s">
        <v>15</v>
      </c>
      <c r="D5" s="7" t="s">
        <v>6</v>
      </c>
      <c r="E5" s="5">
        <v>72</v>
      </c>
      <c r="F5" s="8">
        <v>1172</v>
      </c>
      <c r="G5" s="6">
        <f t="shared" si="0"/>
        <v>84384</v>
      </c>
      <c r="H5" s="22"/>
      <c r="I5" s="22"/>
      <c r="J5" s="25" t="s">
        <v>32</v>
      </c>
      <c r="K5" s="24" t="s">
        <v>39</v>
      </c>
      <c r="L5" s="23" t="s">
        <v>31</v>
      </c>
      <c r="M5" s="21" t="s">
        <v>23</v>
      </c>
    </row>
    <row r="6" spans="1:13" ht="165.75">
      <c r="A6" s="7">
        <v>4</v>
      </c>
      <c r="B6" s="7" t="s">
        <v>16</v>
      </c>
      <c r="C6" s="7" t="s">
        <v>18</v>
      </c>
      <c r="D6" s="7" t="s">
        <v>6</v>
      </c>
      <c r="E6" s="12">
        <v>92</v>
      </c>
      <c r="F6" s="8">
        <v>855</v>
      </c>
      <c r="G6" s="6">
        <f t="shared" si="0"/>
        <v>78660</v>
      </c>
      <c r="H6" s="22"/>
      <c r="I6" s="23" t="s">
        <v>27</v>
      </c>
      <c r="J6" s="22"/>
      <c r="K6" s="23" t="s">
        <v>37</v>
      </c>
      <c r="L6" s="23" t="s">
        <v>38</v>
      </c>
      <c r="M6" s="22" t="s">
        <v>30</v>
      </c>
    </row>
    <row r="7" spans="1:13" ht="140.25">
      <c r="A7" s="4">
        <v>5</v>
      </c>
      <c r="B7" s="7" t="s">
        <v>13</v>
      </c>
      <c r="C7" s="7" t="s">
        <v>19</v>
      </c>
      <c r="D7" s="7" t="s">
        <v>6</v>
      </c>
      <c r="E7" s="12">
        <v>72</v>
      </c>
      <c r="F7" s="8">
        <v>1550</v>
      </c>
      <c r="G7" s="6">
        <f t="shared" si="0"/>
        <v>111600</v>
      </c>
      <c r="H7" s="23" t="s">
        <v>28</v>
      </c>
      <c r="I7" s="22"/>
      <c r="J7" s="25" t="s">
        <v>33</v>
      </c>
      <c r="K7" s="23" t="s">
        <v>36</v>
      </c>
      <c r="L7" s="22"/>
      <c r="M7" s="21" t="s">
        <v>23</v>
      </c>
    </row>
    <row r="8" spans="1:13" ht="178.5">
      <c r="A8" s="7">
        <v>6</v>
      </c>
      <c r="B8" s="7" t="s">
        <v>14</v>
      </c>
      <c r="C8" s="7" t="s">
        <v>20</v>
      </c>
      <c r="D8" s="7" t="s">
        <v>6</v>
      </c>
      <c r="E8" s="12">
        <v>12</v>
      </c>
      <c r="F8" s="8">
        <v>1920</v>
      </c>
      <c r="G8" s="6">
        <f t="shared" si="0"/>
        <v>23040</v>
      </c>
      <c r="H8" s="23" t="s">
        <v>29</v>
      </c>
      <c r="I8" s="22"/>
      <c r="J8" s="25" t="s">
        <v>34</v>
      </c>
      <c r="K8" s="23" t="s">
        <v>35</v>
      </c>
      <c r="L8" s="22"/>
      <c r="M8" s="21" t="s">
        <v>23</v>
      </c>
    </row>
    <row r="9" spans="1:13">
      <c r="A9" s="14" t="s">
        <v>12</v>
      </c>
      <c r="B9" s="9"/>
      <c r="C9" s="9"/>
      <c r="D9" s="9"/>
      <c r="E9" s="15"/>
      <c r="F9" s="2"/>
      <c r="G9" s="16">
        <f>SUM(G3:G8)</f>
        <v>378984</v>
      </c>
      <c r="H9" s="22"/>
      <c r="I9" s="22"/>
      <c r="J9" s="22"/>
      <c r="K9" s="22"/>
      <c r="L9" s="22"/>
      <c r="M9" s="22"/>
    </row>
    <row r="11" spans="1:13">
      <c r="C11" s="17"/>
    </row>
    <row r="12" spans="1:13">
      <c r="C12" s="18"/>
    </row>
    <row r="13" spans="1:13">
      <c r="C13" s="17"/>
    </row>
    <row r="14" spans="1:13">
      <c r="C14" s="19"/>
    </row>
    <row r="16" spans="1:13">
      <c r="C16" s="20"/>
    </row>
    <row r="17" spans="3:3">
      <c r="C17" s="17"/>
    </row>
    <row r="18" spans="3:3">
      <c r="C18" s="17"/>
    </row>
    <row r="19" spans="3:3">
      <c r="C19" s="18"/>
    </row>
    <row r="25" spans="3:3">
      <c r="C25" s="17"/>
    </row>
    <row r="26" spans="3:3">
      <c r="C26" s="18"/>
    </row>
    <row r="27" spans="3:3">
      <c r="C27" s="17"/>
    </row>
  </sheetData>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2020-12-20T06:14:11Z</cp:lastPrinted>
  <dcterms:created xsi:type="dcterms:W3CDTF">2020-02-19T03:14:29Z</dcterms:created>
  <dcterms:modified xsi:type="dcterms:W3CDTF">2020-12-20T06:15:29Z</dcterms:modified>
</cp:coreProperties>
</file>